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11640"/>
  </bookViews>
  <sheets>
    <sheet name="AIO HGO" sheetId="5" r:id="rId1"/>
    <sheet name="BCA" sheetId="6" r:id="rId2"/>
    <sheet name="BCB" sheetId="7" r:id="rId3"/>
    <sheet name="SC" sheetId="8" r:id="rId4"/>
  </sheets>
  <definedNames>
    <definedName name="_xlnm._FilterDatabase" localSheetId="0" hidden="1">'AIO HGO'!$A$5:$W$303</definedName>
  </definedNames>
  <calcPr calcId="124519"/>
</workbook>
</file>

<file path=xl/calcChain.xml><?xml version="1.0" encoding="utf-8"?>
<calcChain xmlns="http://schemas.openxmlformats.org/spreadsheetml/2006/main">
  <c r="T186" i="5"/>
  <c r="S200"/>
  <c r="T200" s="1"/>
  <c r="S72"/>
  <c r="T72" s="1"/>
  <c r="S175"/>
  <c r="T175" s="1"/>
  <c r="S240"/>
  <c r="T240" s="1"/>
  <c r="S119"/>
  <c r="T119" s="1"/>
  <c r="T296"/>
  <c r="S69"/>
  <c r="T69" s="1"/>
  <c r="S226"/>
  <c r="T226" s="1"/>
  <c r="S122"/>
  <c r="T122" s="1"/>
  <c r="S141"/>
  <c r="T141" s="1"/>
  <c r="T26"/>
  <c r="S170"/>
  <c r="T170" s="1"/>
  <c r="S159"/>
  <c r="T159" s="1"/>
  <c r="S177"/>
  <c r="T177" s="1"/>
  <c r="T18"/>
  <c r="T282"/>
  <c r="T274"/>
  <c r="S90"/>
  <c r="T90" s="1"/>
  <c r="S237"/>
  <c r="T237" s="1"/>
  <c r="S30"/>
  <c r="T30" s="1"/>
  <c r="S86"/>
  <c r="T86" s="1"/>
  <c r="S210"/>
  <c r="T210" s="1"/>
  <c r="T284"/>
  <c r="T285"/>
  <c r="T262"/>
  <c r="S187"/>
  <c r="T187" s="1"/>
  <c r="S93"/>
  <c r="T93" s="1"/>
  <c r="S138"/>
  <c r="T138" s="1"/>
  <c r="S106"/>
  <c r="T106" s="1"/>
  <c r="T31"/>
  <c r="S128"/>
  <c r="T128" s="1"/>
  <c r="T254"/>
  <c r="S179"/>
  <c r="T179" s="1"/>
  <c r="S32"/>
  <c r="T32" s="1"/>
  <c r="T154"/>
  <c r="S33"/>
  <c r="T33" s="1"/>
  <c r="S190"/>
  <c r="T190" s="1"/>
  <c r="S155"/>
  <c r="T155" s="1"/>
  <c r="S215"/>
  <c r="T215" s="1"/>
  <c r="S233"/>
  <c r="T233" s="1"/>
  <c r="S57"/>
  <c r="T57" s="1"/>
  <c r="S212"/>
  <c r="T212" s="1"/>
  <c r="T268"/>
  <c r="S114"/>
  <c r="T114" s="1"/>
  <c r="S198"/>
  <c r="T198" s="1"/>
  <c r="S127"/>
  <c r="T127" s="1"/>
  <c r="S173"/>
  <c r="T173" s="1"/>
  <c r="T277"/>
  <c r="T272"/>
  <c r="S124"/>
  <c r="T124" s="1"/>
  <c r="S161"/>
  <c r="T161" s="1"/>
  <c r="S96"/>
  <c r="T96" s="1"/>
  <c r="S87"/>
  <c r="T87" s="1"/>
  <c r="S82"/>
  <c r="T82" s="1"/>
  <c r="S100"/>
  <c r="T100" s="1"/>
  <c r="S165"/>
  <c r="T165" s="1"/>
  <c r="S135"/>
  <c r="T135" s="1"/>
  <c r="S121"/>
  <c r="T121" s="1"/>
  <c r="S123"/>
  <c r="T123" s="1"/>
  <c r="S130"/>
  <c r="T130" s="1"/>
  <c r="S77"/>
  <c r="T77" s="1"/>
  <c r="T297"/>
  <c r="S241"/>
  <c r="T241" s="1"/>
  <c r="S183"/>
  <c r="T183" s="1"/>
  <c r="S45"/>
  <c r="T45" s="1"/>
  <c r="T271"/>
  <c r="S47"/>
  <c r="T47" s="1"/>
  <c r="T255"/>
  <c r="S194"/>
  <c r="T194" s="1"/>
  <c r="S247"/>
  <c r="T247" s="1"/>
  <c r="S164"/>
  <c r="T164" s="1"/>
  <c r="S55"/>
  <c r="T55" s="1"/>
  <c r="T279"/>
  <c r="S129"/>
  <c r="T129" s="1"/>
  <c r="S230"/>
  <c r="T230" s="1"/>
  <c r="T295"/>
  <c r="T259"/>
  <c r="S180"/>
  <c r="T180" s="1"/>
  <c r="S234"/>
  <c r="T234" s="1"/>
  <c r="T287"/>
  <c r="S236"/>
  <c r="T236" s="1"/>
  <c r="S245"/>
  <c r="T245" s="1"/>
  <c r="T281"/>
  <c r="S110"/>
  <c r="T110" s="1"/>
  <c r="S59"/>
  <c r="T59" s="1"/>
  <c r="S58"/>
  <c r="T58" s="1"/>
  <c r="S84"/>
  <c r="T84" s="1"/>
  <c r="S157"/>
  <c r="T157" s="1"/>
  <c r="S238"/>
  <c r="T238" s="1"/>
  <c r="S34"/>
  <c r="T34" s="1"/>
  <c r="S223"/>
  <c r="T223" s="1"/>
  <c r="S224"/>
  <c r="T224" s="1"/>
  <c r="S71"/>
  <c r="T71" s="1"/>
  <c r="T289"/>
  <c r="S235"/>
  <c r="T235" s="1"/>
  <c r="S162"/>
  <c r="T162" s="1"/>
  <c r="S203"/>
  <c r="T203" s="1"/>
  <c r="T280"/>
  <c r="S44"/>
  <c r="T44" s="1"/>
  <c r="S85"/>
  <c r="T85" s="1"/>
  <c r="S149"/>
  <c r="T149" s="1"/>
  <c r="S80"/>
  <c r="T80" s="1"/>
  <c r="S88"/>
  <c r="T88" s="1"/>
  <c r="S35"/>
  <c r="T35" s="1"/>
  <c r="S181"/>
  <c r="T181" s="1"/>
  <c r="T266"/>
  <c r="S36"/>
  <c r="T36" s="1"/>
  <c r="T20"/>
  <c r="S104"/>
  <c r="T104" s="1"/>
  <c r="T261"/>
  <c r="S27"/>
  <c r="T27" s="1"/>
  <c r="S218"/>
  <c r="T218" s="1"/>
  <c r="S228"/>
  <c r="T228" s="1"/>
  <c r="T37"/>
  <c r="S38"/>
  <c r="T38" s="1"/>
  <c r="T263"/>
  <c r="T294"/>
  <c r="S54"/>
  <c r="T54" s="1"/>
  <c r="S146"/>
  <c r="T146" s="1"/>
  <c r="S131"/>
  <c r="T131" s="1"/>
  <c r="S167"/>
  <c r="T167" s="1"/>
  <c r="S112"/>
  <c r="T112" s="1"/>
  <c r="S107"/>
  <c r="T107" s="1"/>
  <c r="S220"/>
  <c r="T220" s="1"/>
  <c r="S120"/>
  <c r="T120" s="1"/>
  <c r="S196"/>
  <c r="T196" s="1"/>
  <c r="S251"/>
  <c r="T251" s="1"/>
  <c r="S188"/>
  <c r="T188" s="1"/>
  <c r="T300"/>
  <c r="S244"/>
  <c r="T244" s="1"/>
  <c r="S115"/>
  <c r="T115" s="1"/>
  <c r="S206"/>
  <c r="T206" s="1"/>
  <c r="S41"/>
  <c r="T41" s="1"/>
  <c r="S21"/>
  <c r="T21" s="1"/>
  <c r="S193"/>
  <c r="T193" s="1"/>
  <c r="S101"/>
  <c r="T101" s="1"/>
  <c r="S99"/>
  <c r="T99" s="1"/>
  <c r="S39"/>
  <c r="T39" s="1"/>
  <c r="S208"/>
  <c r="T208" s="1"/>
  <c r="T299"/>
  <c r="S134"/>
  <c r="T134" s="1"/>
  <c r="S217"/>
  <c r="T217" s="1"/>
  <c r="S113"/>
  <c r="T113" s="1"/>
  <c r="S22"/>
  <c r="T22" s="1"/>
  <c r="S152"/>
  <c r="T152" s="1"/>
  <c r="S184"/>
  <c r="T184" s="1"/>
  <c r="S176"/>
  <c r="T176" s="1"/>
  <c r="S243"/>
  <c r="T243" s="1"/>
  <c r="T156"/>
  <c r="S64"/>
  <c r="T64" s="1"/>
  <c r="T303"/>
  <c r="S205"/>
  <c r="T205" s="1"/>
  <c r="S211"/>
  <c r="T211" s="1"/>
  <c r="S142"/>
  <c r="T142" s="1"/>
  <c r="S15"/>
  <c r="T15" s="1"/>
  <c r="S125"/>
  <c r="T125" s="1"/>
  <c r="S117"/>
  <c r="T117" s="1"/>
  <c r="T298"/>
  <c r="S111"/>
  <c r="T111" s="1"/>
  <c r="S207"/>
  <c r="T207" s="1"/>
  <c r="S231"/>
  <c r="T231" s="1"/>
  <c r="S139"/>
  <c r="T139" s="1"/>
  <c r="S23"/>
  <c r="T23" s="1"/>
  <c r="S166"/>
  <c r="T166" s="1"/>
  <c r="S253"/>
  <c r="T253" s="1"/>
  <c r="S248"/>
  <c r="T248" s="1"/>
  <c r="T302"/>
  <c r="S250"/>
  <c r="T250" s="1"/>
  <c r="S103"/>
  <c r="T103" s="1"/>
  <c r="S24"/>
  <c r="T24" s="1"/>
  <c r="S191"/>
  <c r="T191" s="1"/>
  <c r="S140"/>
  <c r="T140" s="1"/>
  <c r="S182"/>
  <c r="T182" s="1"/>
  <c r="T291"/>
  <c r="S246"/>
  <c r="T246" s="1"/>
  <c r="S222"/>
  <c r="T222" s="1"/>
  <c r="T293"/>
  <c r="S40"/>
  <c r="T40" s="1"/>
  <c r="S265"/>
  <c r="T265" s="1"/>
  <c r="S83"/>
  <c r="T83" s="1"/>
  <c r="T264"/>
  <c r="M40"/>
  <c r="N40" s="1"/>
  <c r="I40"/>
  <c r="J40" s="1"/>
  <c r="M293"/>
  <c r="N293" s="1"/>
  <c r="I293"/>
  <c r="J293" s="1"/>
  <c r="M222"/>
  <c r="N222" s="1"/>
  <c r="I222"/>
  <c r="J222" s="1"/>
  <c r="M246"/>
  <c r="N246" s="1"/>
  <c r="I246"/>
  <c r="J246" s="1"/>
  <c r="M291"/>
  <c r="N291" s="1"/>
  <c r="I291"/>
  <c r="J291" s="1"/>
  <c r="M182"/>
  <c r="N182" s="1"/>
  <c r="I182"/>
  <c r="J182" s="1"/>
  <c r="M140"/>
  <c r="N140" s="1"/>
  <c r="I140"/>
  <c r="J140" s="1"/>
  <c r="M191"/>
  <c r="N191" s="1"/>
  <c r="I191"/>
  <c r="J191" s="1"/>
  <c r="O191" s="1"/>
  <c r="M24"/>
  <c r="N24" s="1"/>
  <c r="I24"/>
  <c r="J24" s="1"/>
  <c r="M103"/>
  <c r="N103" s="1"/>
  <c r="I103"/>
  <c r="J103" s="1"/>
  <c r="M250"/>
  <c r="N250" s="1"/>
  <c r="I250"/>
  <c r="J250" s="1"/>
  <c r="M302"/>
  <c r="N302" s="1"/>
  <c r="I302"/>
  <c r="J302" s="1"/>
  <c r="M248"/>
  <c r="N248" s="1"/>
  <c r="I248"/>
  <c r="J248" s="1"/>
  <c r="M253"/>
  <c r="N253" s="1"/>
  <c r="I253"/>
  <c r="J253" s="1"/>
  <c r="M166"/>
  <c r="N166" s="1"/>
  <c r="I166"/>
  <c r="J166" s="1"/>
  <c r="M23"/>
  <c r="N23" s="1"/>
  <c r="I23"/>
  <c r="J23" s="1"/>
  <c r="M139"/>
  <c r="N139" s="1"/>
  <c r="I139"/>
  <c r="J139" s="1"/>
  <c r="M231"/>
  <c r="N231" s="1"/>
  <c r="I231"/>
  <c r="J231" s="1"/>
  <c r="M207"/>
  <c r="N207" s="1"/>
  <c r="I207"/>
  <c r="J207" s="1"/>
  <c r="M111"/>
  <c r="N111" s="1"/>
  <c r="I111"/>
  <c r="J111" s="1"/>
  <c r="M298"/>
  <c r="N298" s="1"/>
  <c r="I298"/>
  <c r="J298" s="1"/>
  <c r="M117"/>
  <c r="N117" s="1"/>
  <c r="I117"/>
  <c r="J117" s="1"/>
  <c r="M125"/>
  <c r="N125" s="1"/>
  <c r="I125"/>
  <c r="J125" s="1"/>
  <c r="M15"/>
  <c r="N15" s="1"/>
  <c r="I15"/>
  <c r="J15" s="1"/>
  <c r="M142"/>
  <c r="N142" s="1"/>
  <c r="I142"/>
  <c r="J142" s="1"/>
  <c r="M211"/>
  <c r="N211" s="1"/>
  <c r="I211"/>
  <c r="J211" s="1"/>
  <c r="M205"/>
  <c r="N205" s="1"/>
  <c r="I205"/>
  <c r="J205" s="1"/>
  <c r="M303"/>
  <c r="N303" s="1"/>
  <c r="I303"/>
  <c r="J303" s="1"/>
  <c r="M64"/>
  <c r="N64" s="1"/>
  <c r="I64"/>
  <c r="J64" s="1"/>
  <c r="M156"/>
  <c r="N156" s="1"/>
  <c r="I156"/>
  <c r="J156" s="1"/>
  <c r="M243"/>
  <c r="N243" s="1"/>
  <c r="I243"/>
  <c r="J243" s="1"/>
  <c r="M176"/>
  <c r="N176" s="1"/>
  <c r="I176"/>
  <c r="J176" s="1"/>
  <c r="M184"/>
  <c r="N184" s="1"/>
  <c r="I184"/>
  <c r="J184" s="1"/>
  <c r="M152"/>
  <c r="N152" s="1"/>
  <c r="I152"/>
  <c r="J152" s="1"/>
  <c r="M22"/>
  <c r="N22" s="1"/>
  <c r="I22"/>
  <c r="J22" s="1"/>
  <c r="M113"/>
  <c r="N113" s="1"/>
  <c r="I113"/>
  <c r="J113" s="1"/>
  <c r="M217"/>
  <c r="N217" s="1"/>
  <c r="I217"/>
  <c r="J217" s="1"/>
  <c r="M134"/>
  <c r="N134" s="1"/>
  <c r="I134"/>
  <c r="J134" s="1"/>
  <c r="M299"/>
  <c r="N299" s="1"/>
  <c r="I299"/>
  <c r="J299" s="1"/>
  <c r="M208"/>
  <c r="N208" s="1"/>
  <c r="I208"/>
  <c r="J208" s="1"/>
  <c r="M39"/>
  <c r="N39" s="1"/>
  <c r="I39"/>
  <c r="J39" s="1"/>
  <c r="M99"/>
  <c r="N99" s="1"/>
  <c r="I99"/>
  <c r="J99" s="1"/>
  <c r="M101"/>
  <c r="N101" s="1"/>
  <c r="I101"/>
  <c r="J101" s="1"/>
  <c r="M193"/>
  <c r="N193" s="1"/>
  <c r="I193"/>
  <c r="J193" s="1"/>
  <c r="M21"/>
  <c r="N21" s="1"/>
  <c r="I21"/>
  <c r="J21" s="1"/>
  <c r="M41"/>
  <c r="N41" s="1"/>
  <c r="I41"/>
  <c r="J41" s="1"/>
  <c r="M206"/>
  <c r="N206" s="1"/>
  <c r="I206"/>
  <c r="J206" s="1"/>
  <c r="M115"/>
  <c r="N115" s="1"/>
  <c r="I115"/>
  <c r="J115" s="1"/>
  <c r="M244"/>
  <c r="N244" s="1"/>
  <c r="I244"/>
  <c r="J244" s="1"/>
  <c r="M300"/>
  <c r="N300" s="1"/>
  <c r="I300"/>
  <c r="J300" s="1"/>
  <c r="M188"/>
  <c r="N188" s="1"/>
  <c r="I188"/>
  <c r="J188" s="1"/>
  <c r="M251"/>
  <c r="N251" s="1"/>
  <c r="I251"/>
  <c r="J251" s="1"/>
  <c r="M196"/>
  <c r="N196" s="1"/>
  <c r="I196"/>
  <c r="J196" s="1"/>
  <c r="M120"/>
  <c r="N120" s="1"/>
  <c r="I120"/>
  <c r="J120" s="1"/>
  <c r="M220"/>
  <c r="N220" s="1"/>
  <c r="I220"/>
  <c r="J220" s="1"/>
  <c r="M107"/>
  <c r="N107" s="1"/>
  <c r="I107"/>
  <c r="J107" s="1"/>
  <c r="M112"/>
  <c r="N112" s="1"/>
  <c r="I112"/>
  <c r="J112" s="1"/>
  <c r="M167"/>
  <c r="N167" s="1"/>
  <c r="I167"/>
  <c r="J167" s="1"/>
  <c r="M131"/>
  <c r="N131" s="1"/>
  <c r="I131"/>
  <c r="J131" s="1"/>
  <c r="M146"/>
  <c r="N146" s="1"/>
  <c r="I146"/>
  <c r="J146" s="1"/>
  <c r="M54"/>
  <c r="N54" s="1"/>
  <c r="I54"/>
  <c r="J54" s="1"/>
  <c r="M294"/>
  <c r="N294" s="1"/>
  <c r="I294"/>
  <c r="J294" s="1"/>
  <c r="M263"/>
  <c r="N263" s="1"/>
  <c r="I263"/>
  <c r="J263" s="1"/>
  <c r="M38"/>
  <c r="N38" s="1"/>
  <c r="I38"/>
  <c r="J38" s="1"/>
  <c r="M37"/>
  <c r="N37" s="1"/>
  <c r="I37"/>
  <c r="J37" s="1"/>
  <c r="M228"/>
  <c r="N228" s="1"/>
  <c r="I228"/>
  <c r="J228" s="1"/>
  <c r="M218"/>
  <c r="N218" s="1"/>
  <c r="I218"/>
  <c r="J218" s="1"/>
  <c r="M27"/>
  <c r="N27" s="1"/>
  <c r="I27"/>
  <c r="J27" s="1"/>
  <c r="M261"/>
  <c r="N261" s="1"/>
  <c r="I261"/>
  <c r="J261" s="1"/>
  <c r="M104"/>
  <c r="N104" s="1"/>
  <c r="I104"/>
  <c r="J104" s="1"/>
  <c r="M20"/>
  <c r="N20" s="1"/>
  <c r="I20"/>
  <c r="J20" s="1"/>
  <c r="M36"/>
  <c r="N36" s="1"/>
  <c r="I36"/>
  <c r="J36" s="1"/>
  <c r="M266"/>
  <c r="N266" s="1"/>
  <c r="I266"/>
  <c r="J266" s="1"/>
  <c r="M181"/>
  <c r="N181" s="1"/>
  <c r="I181"/>
  <c r="J181" s="1"/>
  <c r="M35"/>
  <c r="N35" s="1"/>
  <c r="I35"/>
  <c r="J35" s="1"/>
  <c r="M88"/>
  <c r="N88" s="1"/>
  <c r="I88"/>
  <c r="J88" s="1"/>
  <c r="M80"/>
  <c r="N80" s="1"/>
  <c r="I80"/>
  <c r="J80" s="1"/>
  <c r="M149"/>
  <c r="N149" s="1"/>
  <c r="I149"/>
  <c r="J149" s="1"/>
  <c r="M85"/>
  <c r="N85" s="1"/>
  <c r="I85"/>
  <c r="J85" s="1"/>
  <c r="M44"/>
  <c r="N44" s="1"/>
  <c r="I44"/>
  <c r="J44" s="1"/>
  <c r="M280"/>
  <c r="N280" s="1"/>
  <c r="I280"/>
  <c r="J280" s="1"/>
  <c r="M203"/>
  <c r="N203" s="1"/>
  <c r="I203"/>
  <c r="J203" s="1"/>
  <c r="M162"/>
  <c r="N162" s="1"/>
  <c r="I162"/>
  <c r="J162" s="1"/>
  <c r="M235"/>
  <c r="N235" s="1"/>
  <c r="I235"/>
  <c r="J235" s="1"/>
  <c r="M289"/>
  <c r="N289" s="1"/>
  <c r="I289"/>
  <c r="J289" s="1"/>
  <c r="M71"/>
  <c r="N71" s="1"/>
  <c r="I71"/>
  <c r="J71" s="1"/>
  <c r="M224"/>
  <c r="N224" s="1"/>
  <c r="I224"/>
  <c r="J224" s="1"/>
  <c r="M223"/>
  <c r="N223" s="1"/>
  <c r="I223"/>
  <c r="J223" s="1"/>
  <c r="M34"/>
  <c r="N34" s="1"/>
  <c r="I34"/>
  <c r="J34" s="1"/>
  <c r="M238"/>
  <c r="N238" s="1"/>
  <c r="I238"/>
  <c r="J238" s="1"/>
  <c r="M157"/>
  <c r="N157" s="1"/>
  <c r="I157"/>
  <c r="J157" s="1"/>
  <c r="M84"/>
  <c r="N84" s="1"/>
  <c r="I84"/>
  <c r="J84" s="1"/>
  <c r="M58"/>
  <c r="N58" s="1"/>
  <c r="I58"/>
  <c r="J58" s="1"/>
  <c r="M59"/>
  <c r="N59" s="1"/>
  <c r="I59"/>
  <c r="J59" s="1"/>
  <c r="M110"/>
  <c r="N110" s="1"/>
  <c r="I110"/>
  <c r="J110" s="1"/>
  <c r="M281"/>
  <c r="N281" s="1"/>
  <c r="I281"/>
  <c r="J281" s="1"/>
  <c r="M245"/>
  <c r="N245" s="1"/>
  <c r="I245"/>
  <c r="J245" s="1"/>
  <c r="M236"/>
  <c r="N236" s="1"/>
  <c r="I236"/>
  <c r="J236" s="1"/>
  <c r="M287"/>
  <c r="N287" s="1"/>
  <c r="I287"/>
  <c r="J287" s="1"/>
  <c r="M234"/>
  <c r="N234" s="1"/>
  <c r="I234"/>
  <c r="J234" s="1"/>
  <c r="M180"/>
  <c r="N180" s="1"/>
  <c r="I180"/>
  <c r="J180" s="1"/>
  <c r="M259"/>
  <c r="N259" s="1"/>
  <c r="I259"/>
  <c r="J259" s="1"/>
  <c r="M295"/>
  <c r="N295" s="1"/>
  <c r="I295"/>
  <c r="J295" s="1"/>
  <c r="M230"/>
  <c r="N230" s="1"/>
  <c r="I230"/>
  <c r="J230" s="1"/>
  <c r="M129"/>
  <c r="N129" s="1"/>
  <c r="I129"/>
  <c r="J129" s="1"/>
  <c r="M279"/>
  <c r="N279" s="1"/>
  <c r="I279"/>
  <c r="J279" s="1"/>
  <c r="M55"/>
  <c r="N55" s="1"/>
  <c r="I55"/>
  <c r="J55" s="1"/>
  <c r="M164"/>
  <c r="N164" s="1"/>
  <c r="I164"/>
  <c r="J164" s="1"/>
  <c r="M247"/>
  <c r="N247" s="1"/>
  <c r="I247"/>
  <c r="J247" s="1"/>
  <c r="M194"/>
  <c r="N194" s="1"/>
  <c r="I194"/>
  <c r="J194" s="1"/>
  <c r="M255"/>
  <c r="N255" s="1"/>
  <c r="I255"/>
  <c r="J255" s="1"/>
  <c r="M47"/>
  <c r="N47" s="1"/>
  <c r="I47"/>
  <c r="J47" s="1"/>
  <c r="M271"/>
  <c r="N271" s="1"/>
  <c r="I271"/>
  <c r="J271" s="1"/>
  <c r="M45"/>
  <c r="N45" s="1"/>
  <c r="I45"/>
  <c r="J45" s="1"/>
  <c r="M183"/>
  <c r="N183" s="1"/>
  <c r="I183"/>
  <c r="J183" s="1"/>
  <c r="M241"/>
  <c r="N241" s="1"/>
  <c r="I241"/>
  <c r="J241" s="1"/>
  <c r="M297"/>
  <c r="N297" s="1"/>
  <c r="I297"/>
  <c r="J297" s="1"/>
  <c r="M77"/>
  <c r="N77" s="1"/>
  <c r="I77"/>
  <c r="J77" s="1"/>
  <c r="M130"/>
  <c r="N130" s="1"/>
  <c r="I130"/>
  <c r="J130" s="1"/>
  <c r="M123"/>
  <c r="N123" s="1"/>
  <c r="I123"/>
  <c r="J123" s="1"/>
  <c r="M121"/>
  <c r="N121" s="1"/>
  <c r="I121"/>
  <c r="J121" s="1"/>
  <c r="M135"/>
  <c r="N135" s="1"/>
  <c r="I135"/>
  <c r="J135" s="1"/>
  <c r="M165"/>
  <c r="N165" s="1"/>
  <c r="I165"/>
  <c r="J165" s="1"/>
  <c r="M100"/>
  <c r="N100" s="1"/>
  <c r="I100"/>
  <c r="J100" s="1"/>
  <c r="M82"/>
  <c r="N82" s="1"/>
  <c r="I82"/>
  <c r="J82" s="1"/>
  <c r="M87"/>
  <c r="N87" s="1"/>
  <c r="I87"/>
  <c r="J87" s="1"/>
  <c r="M96"/>
  <c r="N96" s="1"/>
  <c r="I96"/>
  <c r="J96" s="1"/>
  <c r="M161"/>
  <c r="N161" s="1"/>
  <c r="I161"/>
  <c r="J161" s="1"/>
  <c r="M124"/>
  <c r="N124" s="1"/>
  <c r="I124"/>
  <c r="J124" s="1"/>
  <c r="M272"/>
  <c r="N272" s="1"/>
  <c r="I272"/>
  <c r="J272" s="1"/>
  <c r="M277"/>
  <c r="N277" s="1"/>
  <c r="I277"/>
  <c r="J277" s="1"/>
  <c r="M173"/>
  <c r="N173" s="1"/>
  <c r="I173"/>
  <c r="J173" s="1"/>
  <c r="M127"/>
  <c r="N127" s="1"/>
  <c r="I127"/>
  <c r="J127" s="1"/>
  <c r="M198"/>
  <c r="N198" s="1"/>
  <c r="I198"/>
  <c r="J198" s="1"/>
  <c r="M114"/>
  <c r="N114" s="1"/>
  <c r="I114"/>
  <c r="J114" s="1"/>
  <c r="M268"/>
  <c r="N268" s="1"/>
  <c r="I268"/>
  <c r="J268" s="1"/>
  <c r="M212"/>
  <c r="N212" s="1"/>
  <c r="I212"/>
  <c r="J212" s="1"/>
  <c r="M57"/>
  <c r="N57" s="1"/>
  <c r="I57"/>
  <c r="J57" s="1"/>
  <c r="M233"/>
  <c r="N233" s="1"/>
  <c r="I233"/>
  <c r="J233" s="1"/>
  <c r="M215"/>
  <c r="N215" s="1"/>
  <c r="I215"/>
  <c r="J215" s="1"/>
  <c r="M155"/>
  <c r="N155" s="1"/>
  <c r="I155"/>
  <c r="J155" s="1"/>
  <c r="M190"/>
  <c r="N190" s="1"/>
  <c r="I190"/>
  <c r="J190" s="1"/>
  <c r="M33"/>
  <c r="N33" s="1"/>
  <c r="I33"/>
  <c r="J33" s="1"/>
  <c r="M154"/>
  <c r="N154" s="1"/>
  <c r="I154"/>
  <c r="J154" s="1"/>
  <c r="M32"/>
  <c r="N32" s="1"/>
  <c r="I32"/>
  <c r="J32" s="1"/>
  <c r="M179"/>
  <c r="N179" s="1"/>
  <c r="I179"/>
  <c r="J179" s="1"/>
  <c r="M254"/>
  <c r="N254" s="1"/>
  <c r="I254"/>
  <c r="J254" s="1"/>
  <c r="M128"/>
  <c r="N128" s="1"/>
  <c r="I128"/>
  <c r="J128" s="1"/>
  <c r="M31"/>
  <c r="N31" s="1"/>
  <c r="I31"/>
  <c r="J31" s="1"/>
  <c r="M106"/>
  <c r="N106" s="1"/>
  <c r="I106"/>
  <c r="J106" s="1"/>
  <c r="M138"/>
  <c r="N138" s="1"/>
  <c r="I138"/>
  <c r="J138" s="1"/>
  <c r="M93"/>
  <c r="N93" s="1"/>
  <c r="I93"/>
  <c r="J93" s="1"/>
  <c r="M187"/>
  <c r="N187" s="1"/>
  <c r="I187"/>
  <c r="J187" s="1"/>
  <c r="M262"/>
  <c r="N262" s="1"/>
  <c r="I262"/>
  <c r="J262" s="1"/>
  <c r="M285"/>
  <c r="N285" s="1"/>
  <c r="I285"/>
  <c r="J285" s="1"/>
  <c r="M284"/>
  <c r="N284" s="1"/>
  <c r="I284"/>
  <c r="J284" s="1"/>
  <c r="M210"/>
  <c r="N210" s="1"/>
  <c r="I210"/>
  <c r="J210" s="1"/>
  <c r="M86"/>
  <c r="N86" s="1"/>
  <c r="I86"/>
  <c r="J86" s="1"/>
  <c r="M30"/>
  <c r="N30" s="1"/>
  <c r="I30"/>
  <c r="J30" s="1"/>
  <c r="M237"/>
  <c r="N237" s="1"/>
  <c r="I237"/>
  <c r="J237" s="1"/>
  <c r="M90"/>
  <c r="N90" s="1"/>
  <c r="I90"/>
  <c r="J90" s="1"/>
  <c r="M274"/>
  <c r="N274" s="1"/>
  <c r="I274"/>
  <c r="J274" s="1"/>
  <c r="M282"/>
  <c r="N282" s="1"/>
  <c r="I282"/>
  <c r="J282" s="1"/>
  <c r="M18"/>
  <c r="N18" s="1"/>
  <c r="I18"/>
  <c r="J18" s="1"/>
  <c r="M177"/>
  <c r="N177" s="1"/>
  <c r="I177"/>
  <c r="J177" s="1"/>
  <c r="M159"/>
  <c r="N159" s="1"/>
  <c r="I159"/>
  <c r="J159" s="1"/>
  <c r="M170"/>
  <c r="N170" s="1"/>
  <c r="I170"/>
  <c r="J170" s="1"/>
  <c r="M26"/>
  <c r="N26" s="1"/>
  <c r="I26"/>
  <c r="J26" s="1"/>
  <c r="M141"/>
  <c r="N141" s="1"/>
  <c r="I141"/>
  <c r="J141" s="1"/>
  <c r="M122"/>
  <c r="N122" s="1"/>
  <c r="I122"/>
  <c r="J122" s="1"/>
  <c r="M226"/>
  <c r="N226" s="1"/>
  <c r="I226"/>
  <c r="J226" s="1"/>
  <c r="M69"/>
  <c r="N69" s="1"/>
  <c r="I69"/>
  <c r="J69" s="1"/>
  <c r="N296"/>
  <c r="I296"/>
  <c r="J296" s="1"/>
  <c r="M119"/>
  <c r="N119" s="1"/>
  <c r="I119"/>
  <c r="J119" s="1"/>
  <c r="M240"/>
  <c r="N240" s="1"/>
  <c r="I240"/>
  <c r="J240" s="1"/>
  <c r="M175"/>
  <c r="N175" s="1"/>
  <c r="I175"/>
  <c r="J175" s="1"/>
  <c r="M72"/>
  <c r="N72" s="1"/>
  <c r="I72"/>
  <c r="J72" s="1"/>
  <c r="M200"/>
  <c r="N200" s="1"/>
  <c r="I200"/>
  <c r="J200" s="1"/>
  <c r="M186"/>
  <c r="N186" s="1"/>
  <c r="I186"/>
  <c r="J186" s="1"/>
  <c r="M264"/>
  <c r="N264" s="1"/>
  <c r="I264"/>
  <c r="J264" s="1"/>
  <c r="M83"/>
  <c r="N83" s="1"/>
  <c r="I83"/>
  <c r="J83" s="1"/>
  <c r="M265"/>
  <c r="N265" s="1"/>
  <c r="I265"/>
  <c r="J265" s="1"/>
  <c r="T267"/>
  <c r="M267"/>
  <c r="N267" s="1"/>
  <c r="I267"/>
  <c r="J267" s="1"/>
  <c r="S17"/>
  <c r="T17" s="1"/>
  <c r="M17"/>
  <c r="N17" s="1"/>
  <c r="I17"/>
  <c r="J17" s="1"/>
  <c r="S202"/>
  <c r="T202" s="1"/>
  <c r="M202"/>
  <c r="N202" s="1"/>
  <c r="I202"/>
  <c r="J202" s="1"/>
  <c r="S25"/>
  <c r="T25" s="1"/>
  <c r="M25"/>
  <c r="N25" s="1"/>
  <c r="I25"/>
  <c r="J25" s="1"/>
  <c r="S29"/>
  <c r="T29" s="1"/>
  <c r="M29"/>
  <c r="N29" s="1"/>
  <c r="I29"/>
  <c r="J29" s="1"/>
  <c r="S199"/>
  <c r="T199" s="1"/>
  <c r="M199"/>
  <c r="N199" s="1"/>
  <c r="I199"/>
  <c r="J199" s="1"/>
  <c r="S195"/>
  <c r="T195" s="1"/>
  <c r="M195"/>
  <c r="N195" s="1"/>
  <c r="I195"/>
  <c r="J195" s="1"/>
  <c r="S65"/>
  <c r="T65" s="1"/>
  <c r="M65"/>
  <c r="N65" s="1"/>
  <c r="I65"/>
  <c r="J65" s="1"/>
  <c r="T286"/>
  <c r="M286"/>
  <c r="N286" s="1"/>
  <c r="I286"/>
  <c r="J286" s="1"/>
  <c r="S60"/>
  <c r="T60" s="1"/>
  <c r="M60"/>
  <c r="N60" s="1"/>
  <c r="I60"/>
  <c r="J60" s="1"/>
  <c r="S137"/>
  <c r="T137" s="1"/>
  <c r="M137"/>
  <c r="N137" s="1"/>
  <c r="I137"/>
  <c r="J137" s="1"/>
  <c r="T73"/>
  <c r="M73"/>
  <c r="N73" s="1"/>
  <c r="I73"/>
  <c r="J73" s="1"/>
  <c r="S94"/>
  <c r="T94" s="1"/>
  <c r="M94"/>
  <c r="N94" s="1"/>
  <c r="I94"/>
  <c r="J94" s="1"/>
  <c r="S148"/>
  <c r="T148" s="1"/>
  <c r="M148"/>
  <c r="N148" s="1"/>
  <c r="I148"/>
  <c r="J148" s="1"/>
  <c r="T256"/>
  <c r="M256"/>
  <c r="N256" s="1"/>
  <c r="I256"/>
  <c r="J256" s="1"/>
  <c r="S42"/>
  <c r="T42" s="1"/>
  <c r="M42"/>
  <c r="N42" s="1"/>
  <c r="I42"/>
  <c r="J42" s="1"/>
  <c r="S214"/>
  <c r="T214" s="1"/>
  <c r="M214"/>
  <c r="N214" s="1"/>
  <c r="I214"/>
  <c r="J214" s="1"/>
  <c r="S213"/>
  <c r="T213" s="1"/>
  <c r="M213"/>
  <c r="N213" s="1"/>
  <c r="I213"/>
  <c r="J213" s="1"/>
  <c r="S81"/>
  <c r="T81" s="1"/>
  <c r="M81"/>
  <c r="N81" s="1"/>
  <c r="I81"/>
  <c r="J81" s="1"/>
  <c r="T283"/>
  <c r="M283"/>
  <c r="N283" s="1"/>
  <c r="I283"/>
  <c r="J283" s="1"/>
  <c r="S158"/>
  <c r="T158" s="1"/>
  <c r="M158"/>
  <c r="N158" s="1"/>
  <c r="I158"/>
  <c r="J158" s="1"/>
  <c r="S221"/>
  <c r="T221" s="1"/>
  <c r="M221"/>
  <c r="N221" s="1"/>
  <c r="I221"/>
  <c r="J221" s="1"/>
  <c r="S97"/>
  <c r="T97" s="1"/>
  <c r="M97"/>
  <c r="N97" s="1"/>
  <c r="I97"/>
  <c r="J97" s="1"/>
  <c r="S232"/>
  <c r="T232" s="1"/>
  <c r="M232"/>
  <c r="N232" s="1"/>
  <c r="I232"/>
  <c r="J232" s="1"/>
  <c r="S172"/>
  <c r="T172" s="1"/>
  <c r="M172"/>
  <c r="N172" s="1"/>
  <c r="I172"/>
  <c r="J172" s="1"/>
  <c r="S68"/>
  <c r="T68" s="1"/>
  <c r="M68"/>
  <c r="N68" s="1"/>
  <c r="I68"/>
  <c r="J68" s="1"/>
  <c r="S67"/>
  <c r="T67" s="1"/>
  <c r="M67"/>
  <c r="N67" s="1"/>
  <c r="I67"/>
  <c r="J67" s="1"/>
  <c r="S201"/>
  <c r="T201" s="1"/>
  <c r="M201"/>
  <c r="N201" s="1"/>
  <c r="I201"/>
  <c r="J201" s="1"/>
  <c r="S168"/>
  <c r="T168" s="1"/>
  <c r="M168"/>
  <c r="N168" s="1"/>
  <c r="I168"/>
  <c r="J168" s="1"/>
  <c r="S144"/>
  <c r="T144" s="1"/>
  <c r="M144"/>
  <c r="N144" s="1"/>
  <c r="I144"/>
  <c r="J144" s="1"/>
  <c r="S116"/>
  <c r="T116" s="1"/>
  <c r="M116"/>
  <c r="N116" s="1"/>
  <c r="I116"/>
  <c r="J116" s="1"/>
  <c r="S63"/>
  <c r="T63" s="1"/>
  <c r="M63"/>
  <c r="N63" s="1"/>
  <c r="I63"/>
  <c r="J63" s="1"/>
  <c r="S78"/>
  <c r="T78" s="1"/>
  <c r="M78"/>
  <c r="N78" s="1"/>
  <c r="I78"/>
  <c r="J78" s="1"/>
  <c r="S143"/>
  <c r="T143" s="1"/>
  <c r="M143"/>
  <c r="N143" s="1"/>
  <c r="I143"/>
  <c r="J143" s="1"/>
  <c r="S48"/>
  <c r="T48" s="1"/>
  <c r="M48"/>
  <c r="N48" s="1"/>
  <c r="I48"/>
  <c r="J48" s="1"/>
  <c r="T301"/>
  <c r="M301"/>
  <c r="N301" s="1"/>
  <c r="I301"/>
  <c r="J301" s="1"/>
  <c r="T16"/>
  <c r="M16"/>
  <c r="N16" s="1"/>
  <c r="I16"/>
  <c r="J16" s="1"/>
  <c r="T276"/>
  <c r="M276"/>
  <c r="N276" s="1"/>
  <c r="I276"/>
  <c r="J276" s="1"/>
  <c r="S145"/>
  <c r="T145" s="1"/>
  <c r="M145"/>
  <c r="N145" s="1"/>
  <c r="I145"/>
  <c r="J145" s="1"/>
  <c r="S89"/>
  <c r="T89" s="1"/>
  <c r="M89"/>
  <c r="N89" s="1"/>
  <c r="I89"/>
  <c r="J89" s="1"/>
  <c r="S53"/>
  <c r="T53" s="1"/>
  <c r="M53"/>
  <c r="N53" s="1"/>
  <c r="I53"/>
  <c r="J53" s="1"/>
  <c r="S239"/>
  <c r="T239" s="1"/>
  <c r="M239"/>
  <c r="N239" s="1"/>
  <c r="I239"/>
  <c r="J239" s="1"/>
  <c r="S171"/>
  <c r="T171" s="1"/>
  <c r="M171"/>
  <c r="N171" s="1"/>
  <c r="I171"/>
  <c r="J171" s="1"/>
  <c r="S43"/>
  <c r="T43" s="1"/>
  <c r="M43"/>
  <c r="N43" s="1"/>
  <c r="I43"/>
  <c r="J43" s="1"/>
  <c r="S174"/>
  <c r="T174" s="1"/>
  <c r="M174"/>
  <c r="N174" s="1"/>
  <c r="I174"/>
  <c r="J174" s="1"/>
  <c r="T270"/>
  <c r="M270"/>
  <c r="N270" s="1"/>
  <c r="I270"/>
  <c r="J270" s="1"/>
  <c r="S126"/>
  <c r="T126" s="1"/>
  <c r="M126"/>
  <c r="N126" s="1"/>
  <c r="I126"/>
  <c r="J126" s="1"/>
  <c r="S219"/>
  <c r="T219" s="1"/>
  <c r="M219"/>
  <c r="N219" s="1"/>
  <c r="I219"/>
  <c r="J219" s="1"/>
  <c r="S91"/>
  <c r="T91" s="1"/>
  <c r="M91"/>
  <c r="N91" s="1"/>
  <c r="I91"/>
  <c r="J91" s="1"/>
  <c r="T197"/>
  <c r="M197"/>
  <c r="N197" s="1"/>
  <c r="I197"/>
  <c r="J197" s="1"/>
  <c r="S136"/>
  <c r="T136" s="1"/>
  <c r="M136"/>
  <c r="N136" s="1"/>
  <c r="I136"/>
  <c r="J136" s="1"/>
  <c r="T28"/>
  <c r="M28"/>
  <c r="N28" s="1"/>
  <c r="I28"/>
  <c r="J28" s="1"/>
  <c r="T14"/>
  <c r="M14"/>
  <c r="N14" s="1"/>
  <c r="I14"/>
  <c r="J14" s="1"/>
  <c r="S46"/>
  <c r="T46" s="1"/>
  <c r="M46"/>
  <c r="N46" s="1"/>
  <c r="I46"/>
  <c r="J46" s="1"/>
  <c r="S151"/>
  <c r="T151" s="1"/>
  <c r="M151"/>
  <c r="N151" s="1"/>
  <c r="I151"/>
  <c r="J151" s="1"/>
  <c r="S178"/>
  <c r="T178" s="1"/>
  <c r="M178"/>
  <c r="N178" s="1"/>
  <c r="I178"/>
  <c r="J178" s="1"/>
  <c r="S49"/>
  <c r="T49" s="1"/>
  <c r="M49"/>
  <c r="N49" s="1"/>
  <c r="I49"/>
  <c r="J49" s="1"/>
  <c r="T257"/>
  <c r="M257"/>
  <c r="N257" s="1"/>
  <c r="I257"/>
  <c r="J257" s="1"/>
  <c r="S227"/>
  <c r="T227" s="1"/>
  <c r="M227"/>
  <c r="N227" s="1"/>
  <c r="I227"/>
  <c r="J227" s="1"/>
  <c r="S209"/>
  <c r="T209" s="1"/>
  <c r="M209"/>
  <c r="N209" s="1"/>
  <c r="I209"/>
  <c r="J209" s="1"/>
  <c r="S98"/>
  <c r="T98" s="1"/>
  <c r="M98"/>
  <c r="N98" s="1"/>
  <c r="I98"/>
  <c r="J98" s="1"/>
  <c r="S12"/>
  <c r="T12" s="1"/>
  <c r="M12"/>
  <c r="N12" s="1"/>
  <c r="I12"/>
  <c r="J12" s="1"/>
  <c r="T292"/>
  <c r="M292"/>
  <c r="N292" s="1"/>
  <c r="I292"/>
  <c r="J292" s="1"/>
  <c r="T10"/>
  <c r="M10"/>
  <c r="N10" s="1"/>
  <c r="I10"/>
  <c r="J10" s="1"/>
  <c r="T273"/>
  <c r="M273"/>
  <c r="N273" s="1"/>
  <c r="I273"/>
  <c r="J273" s="1"/>
  <c r="T278"/>
  <c r="M278"/>
  <c r="N278" s="1"/>
  <c r="I278"/>
  <c r="J278" s="1"/>
  <c r="S147"/>
  <c r="T147" s="1"/>
  <c r="M147"/>
  <c r="N147" s="1"/>
  <c r="I147"/>
  <c r="J147" s="1"/>
  <c r="S189"/>
  <c r="T189" s="1"/>
  <c r="M189"/>
  <c r="N189" s="1"/>
  <c r="I189"/>
  <c r="J189" s="1"/>
  <c r="S150"/>
  <c r="T150" s="1"/>
  <c r="M150"/>
  <c r="N150" s="1"/>
  <c r="I150"/>
  <c r="J150" s="1"/>
  <c r="S225"/>
  <c r="T225" s="1"/>
  <c r="M225"/>
  <c r="N225" s="1"/>
  <c r="I225"/>
  <c r="J225" s="1"/>
  <c r="T258"/>
  <c r="M258"/>
  <c r="N258" s="1"/>
  <c r="I258"/>
  <c r="J258" s="1"/>
  <c r="S108"/>
  <c r="T108" s="1"/>
  <c r="M108"/>
  <c r="N108" s="1"/>
  <c r="I108"/>
  <c r="J108" s="1"/>
  <c r="S102"/>
  <c r="T102" s="1"/>
  <c r="M102"/>
  <c r="N102" s="1"/>
  <c r="I102"/>
  <c r="J102" s="1"/>
  <c r="S62"/>
  <c r="T62" s="1"/>
  <c r="M62"/>
  <c r="N62" s="1"/>
  <c r="I62"/>
  <c r="J62" s="1"/>
  <c r="S109"/>
  <c r="T109" s="1"/>
  <c r="M109"/>
  <c r="N109" s="1"/>
  <c r="I109"/>
  <c r="J109" s="1"/>
  <c r="T9"/>
  <c r="M9"/>
  <c r="N9" s="1"/>
  <c r="I9"/>
  <c r="J9" s="1"/>
  <c r="S7"/>
  <c r="T7" s="1"/>
  <c r="M7"/>
  <c r="N7" s="1"/>
  <c r="I7"/>
  <c r="J7" s="1"/>
  <c r="T269"/>
  <c r="M269"/>
  <c r="N269" s="1"/>
  <c r="I269"/>
  <c r="J269" s="1"/>
  <c r="S153"/>
  <c r="T153" s="1"/>
  <c r="M153"/>
  <c r="N153" s="1"/>
  <c r="I153"/>
  <c r="J153" s="1"/>
  <c r="T290"/>
  <c r="M290"/>
  <c r="N290" s="1"/>
  <c r="I290"/>
  <c r="J290" s="1"/>
  <c r="S19"/>
  <c r="T19" s="1"/>
  <c r="M19"/>
  <c r="N19" s="1"/>
  <c r="I19"/>
  <c r="J19" s="1"/>
  <c r="S252"/>
  <c r="T252" s="1"/>
  <c r="M252"/>
  <c r="N252" s="1"/>
  <c r="I252"/>
  <c r="J252" s="1"/>
  <c r="S61"/>
  <c r="T61" s="1"/>
  <c r="M61"/>
  <c r="N61" s="1"/>
  <c r="I61"/>
  <c r="J61" s="1"/>
  <c r="T95"/>
  <c r="M95"/>
  <c r="N95" s="1"/>
  <c r="I95"/>
  <c r="J95" s="1"/>
  <c r="S118"/>
  <c r="T118" s="1"/>
  <c r="M118"/>
  <c r="N118" s="1"/>
  <c r="I118"/>
  <c r="J118" s="1"/>
  <c r="S133"/>
  <c r="T133" s="1"/>
  <c r="M133"/>
  <c r="N133" s="1"/>
  <c r="I133"/>
  <c r="J133" s="1"/>
  <c r="S66"/>
  <c r="T66" s="1"/>
  <c r="M66"/>
  <c r="N66" s="1"/>
  <c r="I66"/>
  <c r="J66" s="1"/>
  <c r="T163"/>
  <c r="M163"/>
  <c r="N163" s="1"/>
  <c r="I163"/>
  <c r="J163" s="1"/>
  <c r="S75"/>
  <c r="T75" s="1"/>
  <c r="M75"/>
  <c r="N75" s="1"/>
  <c r="I75"/>
  <c r="J75" s="1"/>
  <c r="S132"/>
  <c r="T132" s="1"/>
  <c r="M132"/>
  <c r="N132" s="1"/>
  <c r="I132"/>
  <c r="J132" s="1"/>
  <c r="S249"/>
  <c r="T249" s="1"/>
  <c r="M249"/>
  <c r="N249" s="1"/>
  <c r="I249"/>
  <c r="J249" s="1"/>
  <c r="S216"/>
  <c r="T216" s="1"/>
  <c r="M216"/>
  <c r="N216" s="1"/>
  <c r="I216"/>
  <c r="J216" s="1"/>
  <c r="S51"/>
  <c r="T51" s="1"/>
  <c r="M51"/>
  <c r="N51" s="1"/>
  <c r="I51"/>
  <c r="J51" s="1"/>
  <c r="S229"/>
  <c r="T229" s="1"/>
  <c r="M229"/>
  <c r="N229" s="1"/>
  <c r="I229"/>
  <c r="J229" s="1"/>
  <c r="S160"/>
  <c r="T160" s="1"/>
  <c r="M160"/>
  <c r="N160" s="1"/>
  <c r="I160"/>
  <c r="J160" s="1"/>
  <c r="S76"/>
  <c r="T76" s="1"/>
  <c r="M76"/>
  <c r="N76" s="1"/>
  <c r="I76"/>
  <c r="J76" s="1"/>
  <c r="S169"/>
  <c r="T169" s="1"/>
  <c r="M169"/>
  <c r="N169" s="1"/>
  <c r="I169"/>
  <c r="J169" s="1"/>
  <c r="T8"/>
  <c r="M8"/>
  <c r="N8" s="1"/>
  <c r="I8"/>
  <c r="J8" s="1"/>
  <c r="S185"/>
  <c r="T185" s="1"/>
  <c r="M185"/>
  <c r="N185" s="1"/>
  <c r="I185"/>
  <c r="J185" s="1"/>
  <c r="S13"/>
  <c r="T13" s="1"/>
  <c r="M13"/>
  <c r="N13" s="1"/>
  <c r="I13"/>
  <c r="J13" s="1"/>
  <c r="S74"/>
  <c r="T74" s="1"/>
  <c r="M74"/>
  <c r="N74" s="1"/>
  <c r="I74"/>
  <c r="J74" s="1"/>
  <c r="T204"/>
  <c r="M204"/>
  <c r="N204" s="1"/>
  <c r="I204"/>
  <c r="J204" s="1"/>
  <c r="S11"/>
  <c r="T11" s="1"/>
  <c r="M11"/>
  <c r="N11" s="1"/>
  <c r="I11"/>
  <c r="J11" s="1"/>
  <c r="S6"/>
  <c r="T6" s="1"/>
  <c r="M6"/>
  <c r="N6" s="1"/>
  <c r="I6"/>
  <c r="J6" s="1"/>
  <c r="S105"/>
  <c r="T105" s="1"/>
  <c r="M105"/>
  <c r="N105" s="1"/>
  <c r="I105"/>
  <c r="J105" s="1"/>
  <c r="T260"/>
  <c r="M260"/>
  <c r="N260" s="1"/>
  <c r="I260"/>
  <c r="J260" s="1"/>
  <c r="S192"/>
  <c r="T192" s="1"/>
  <c r="M192"/>
  <c r="N192" s="1"/>
  <c r="I192"/>
  <c r="J192" s="1"/>
  <c r="S70"/>
  <c r="T70" s="1"/>
  <c r="M70"/>
  <c r="N70" s="1"/>
  <c r="I70"/>
  <c r="J70" s="1"/>
  <c r="S50"/>
  <c r="T50" s="1"/>
  <c r="M50"/>
  <c r="N50" s="1"/>
  <c r="I50"/>
  <c r="J50" s="1"/>
  <c r="S242"/>
  <c r="T242" s="1"/>
  <c r="M242"/>
  <c r="N242" s="1"/>
  <c r="I242"/>
  <c r="J242" s="1"/>
  <c r="S79"/>
  <c r="T79" s="1"/>
  <c r="M79"/>
  <c r="N79" s="1"/>
  <c r="I79"/>
  <c r="J79" s="1"/>
  <c r="T288"/>
  <c r="M288"/>
  <c r="N288" s="1"/>
  <c r="I288"/>
  <c r="J288" s="1"/>
  <c r="S56"/>
  <c r="T56" s="1"/>
  <c r="M56"/>
  <c r="N56" s="1"/>
  <c r="I56"/>
  <c r="J56" s="1"/>
  <c r="S92"/>
  <c r="T92" s="1"/>
  <c r="M92"/>
  <c r="N92" s="1"/>
  <c r="I92"/>
  <c r="J92" s="1"/>
  <c r="M275"/>
  <c r="N275" s="1"/>
  <c r="I275"/>
  <c r="J275" s="1"/>
  <c r="S52"/>
  <c r="T52" s="1"/>
  <c r="M52"/>
  <c r="N52" s="1"/>
  <c r="I52"/>
  <c r="J52" s="1"/>
  <c r="O52" l="1"/>
  <c r="O174"/>
  <c r="V174" s="1"/>
  <c r="O145"/>
  <c r="V145" s="1"/>
  <c r="O214"/>
  <c r="V214" s="1"/>
  <c r="O69"/>
  <c r="V69" s="1"/>
  <c r="O246"/>
  <c r="V246" s="1"/>
  <c r="O98"/>
  <c r="V98" s="1"/>
  <c r="O53"/>
  <c r="V53" s="1"/>
  <c r="O63"/>
  <c r="O201"/>
  <c r="V201" s="1"/>
  <c r="O232"/>
  <c r="V232" s="1"/>
  <c r="O81"/>
  <c r="V81" s="1"/>
  <c r="O26"/>
  <c r="V26" s="1"/>
  <c r="O159"/>
  <c r="V159" s="1"/>
  <c r="O18"/>
  <c r="O274"/>
  <c r="O237"/>
  <c r="V237" s="1"/>
  <c r="O86"/>
  <c r="V86" s="1"/>
  <c r="O284"/>
  <c r="V284" s="1"/>
  <c r="O262"/>
  <c r="V262" s="1"/>
  <c r="O93"/>
  <c r="V93" s="1"/>
  <c r="O106"/>
  <c r="V106" s="1"/>
  <c r="O128"/>
  <c r="V128" s="1"/>
  <c r="O179"/>
  <c r="V179" s="1"/>
  <c r="O154"/>
  <c r="V154" s="1"/>
  <c r="O190"/>
  <c r="V190" s="1"/>
  <c r="O215"/>
  <c r="V215" s="1"/>
  <c r="O57"/>
  <c r="V57" s="1"/>
  <c r="O268"/>
  <c r="V268" s="1"/>
  <c r="O198"/>
  <c r="V198" s="1"/>
  <c r="O173"/>
  <c r="V173" s="1"/>
  <c r="O272"/>
  <c r="V272" s="1"/>
  <c r="O100"/>
  <c r="V100" s="1"/>
  <c r="O135"/>
  <c r="V135" s="1"/>
  <c r="O241"/>
  <c r="V241" s="1"/>
  <c r="O47"/>
  <c r="V47" s="1"/>
  <c r="O164"/>
  <c r="V164" s="1"/>
  <c r="O230"/>
  <c r="V230" s="1"/>
  <c r="O234"/>
  <c r="V234" s="1"/>
  <c r="O281"/>
  <c r="V281" s="1"/>
  <c r="O84"/>
  <c r="V84" s="1"/>
  <c r="O223"/>
  <c r="V223" s="1"/>
  <c r="O235"/>
  <c r="V235" s="1"/>
  <c r="O44"/>
  <c r="V44" s="1"/>
  <c r="O88"/>
  <c r="V88" s="1"/>
  <c r="O36"/>
  <c r="V36" s="1"/>
  <c r="O27"/>
  <c r="V27" s="1"/>
  <c r="O38"/>
  <c r="V38" s="1"/>
  <c r="O146"/>
  <c r="V146" s="1"/>
  <c r="O107"/>
  <c r="V107" s="1"/>
  <c r="O251"/>
  <c r="V251" s="1"/>
  <c r="O115"/>
  <c r="V115" s="1"/>
  <c r="O193"/>
  <c r="V193" s="1"/>
  <c r="O208"/>
  <c r="V208" s="1"/>
  <c r="O113"/>
  <c r="V113" s="1"/>
  <c r="O176"/>
  <c r="V176" s="1"/>
  <c r="O303"/>
  <c r="V303" s="1"/>
  <c r="O15"/>
  <c r="V15" s="1"/>
  <c r="O111"/>
  <c r="V111" s="1"/>
  <c r="O302"/>
  <c r="V302" s="1"/>
  <c r="O209"/>
  <c r="O42"/>
  <c r="V42" s="1"/>
  <c r="O256"/>
  <c r="V256" s="1"/>
  <c r="O141"/>
  <c r="V141" s="1"/>
  <c r="O288"/>
  <c r="V288" s="1"/>
  <c r="O70"/>
  <c r="V70" s="1"/>
  <c r="O6"/>
  <c r="V6" s="1"/>
  <c r="O13"/>
  <c r="V13" s="1"/>
  <c r="O76"/>
  <c r="O216"/>
  <c r="V216" s="1"/>
  <c r="O163"/>
  <c r="V163" s="1"/>
  <c r="O95"/>
  <c r="V95" s="1"/>
  <c r="O290"/>
  <c r="V290" s="1"/>
  <c r="O108"/>
  <c r="V108" s="1"/>
  <c r="O189"/>
  <c r="V189" s="1"/>
  <c r="O227"/>
  <c r="V227" s="1"/>
  <c r="O171"/>
  <c r="V171" s="1"/>
  <c r="O92"/>
  <c r="V92" s="1"/>
  <c r="O242"/>
  <c r="V242" s="1"/>
  <c r="O260"/>
  <c r="O204"/>
  <c r="V204" s="1"/>
  <c r="O229"/>
  <c r="V229" s="1"/>
  <c r="O132"/>
  <c r="V132" s="1"/>
  <c r="O133"/>
  <c r="V133" s="1"/>
  <c r="O252"/>
  <c r="V252" s="1"/>
  <c r="O269"/>
  <c r="V269" s="1"/>
  <c r="O62"/>
  <c r="V62" s="1"/>
  <c r="O178"/>
  <c r="V178" s="1"/>
  <c r="O136"/>
  <c r="V136" s="1"/>
  <c r="O91"/>
  <c r="V91" s="1"/>
  <c r="O126"/>
  <c r="V126" s="1"/>
  <c r="O43"/>
  <c r="V43" s="1"/>
  <c r="O89"/>
  <c r="V89" s="1"/>
  <c r="V18"/>
  <c r="V274"/>
  <c r="V191"/>
  <c r="O56"/>
  <c r="V56" s="1"/>
  <c r="O50"/>
  <c r="V50" s="1"/>
  <c r="O105"/>
  <c r="V105" s="1"/>
  <c r="O74"/>
  <c r="V74" s="1"/>
  <c r="O169"/>
  <c r="V169" s="1"/>
  <c r="O51"/>
  <c r="V51" s="1"/>
  <c r="O75"/>
  <c r="V75" s="1"/>
  <c r="O118"/>
  <c r="V118" s="1"/>
  <c r="O19"/>
  <c r="V19" s="1"/>
  <c r="O7"/>
  <c r="V7" s="1"/>
  <c r="O102"/>
  <c r="V102" s="1"/>
  <c r="O258"/>
  <c r="V258" s="1"/>
  <c r="O150"/>
  <c r="V150" s="1"/>
  <c r="O147"/>
  <c r="V147" s="1"/>
  <c r="O49"/>
  <c r="V49" s="1"/>
  <c r="O151"/>
  <c r="V151" s="1"/>
  <c r="O16"/>
  <c r="V16" s="1"/>
  <c r="O186"/>
  <c r="V186" s="1"/>
  <c r="O240"/>
  <c r="V240" s="1"/>
  <c r="O124"/>
  <c r="V124" s="1"/>
  <c r="O96"/>
  <c r="V96" s="1"/>
  <c r="V52"/>
  <c r="V76"/>
  <c r="O219"/>
  <c r="V219" s="1"/>
  <c r="O79"/>
  <c r="V79" s="1"/>
  <c r="O192"/>
  <c r="V192" s="1"/>
  <c r="O11"/>
  <c r="V11" s="1"/>
  <c r="O185"/>
  <c r="V185" s="1"/>
  <c r="O160"/>
  <c r="V160" s="1"/>
  <c r="O249"/>
  <c r="V249" s="1"/>
  <c r="O66"/>
  <c r="V66" s="1"/>
  <c r="O61"/>
  <c r="V61" s="1"/>
  <c r="O153"/>
  <c r="V153" s="1"/>
  <c r="O109"/>
  <c r="V109" s="1"/>
  <c r="O48"/>
  <c r="V48" s="1"/>
  <c r="O78"/>
  <c r="V78" s="1"/>
  <c r="O116"/>
  <c r="V116" s="1"/>
  <c r="O168"/>
  <c r="V168" s="1"/>
  <c r="O67"/>
  <c r="V67" s="1"/>
  <c r="O172"/>
  <c r="V172" s="1"/>
  <c r="O97"/>
  <c r="V97" s="1"/>
  <c r="O158"/>
  <c r="V158" s="1"/>
  <c r="O121"/>
  <c r="V121" s="1"/>
  <c r="O130"/>
  <c r="V130" s="1"/>
  <c r="O23"/>
  <c r="V23" s="1"/>
  <c r="V260"/>
  <c r="O8"/>
  <c r="V8" s="1"/>
  <c r="O9"/>
  <c r="V9" s="1"/>
  <c r="O273"/>
  <c r="V273" s="1"/>
  <c r="O10"/>
  <c r="V10" s="1"/>
  <c r="O292"/>
  <c r="V292" s="1"/>
  <c r="O14"/>
  <c r="V14" s="1"/>
  <c r="O28"/>
  <c r="V28" s="1"/>
  <c r="O301"/>
  <c r="V301" s="1"/>
  <c r="O283"/>
  <c r="V283" s="1"/>
  <c r="O275"/>
  <c r="V275" s="1"/>
  <c r="O148"/>
  <c r="V148" s="1"/>
  <c r="O94"/>
  <c r="V94" s="1"/>
  <c r="O73"/>
  <c r="V73" s="1"/>
  <c r="O137"/>
  <c r="V137" s="1"/>
  <c r="O60"/>
  <c r="V60" s="1"/>
  <c r="O286"/>
  <c r="V286" s="1"/>
  <c r="O65"/>
  <c r="V65" s="1"/>
  <c r="O195"/>
  <c r="V195" s="1"/>
  <c r="O199"/>
  <c r="V199" s="1"/>
  <c r="O29"/>
  <c r="V29" s="1"/>
  <c r="O25"/>
  <c r="V25" s="1"/>
  <c r="O202"/>
  <c r="V202" s="1"/>
  <c r="O17"/>
  <c r="V17" s="1"/>
  <c r="O267"/>
  <c r="V267" s="1"/>
  <c r="O265"/>
  <c r="V265" s="1"/>
  <c r="O200"/>
  <c r="V200" s="1"/>
  <c r="O119"/>
  <c r="V119" s="1"/>
  <c r="O170"/>
  <c r="V170" s="1"/>
  <c r="O282"/>
  <c r="V282" s="1"/>
  <c r="O30"/>
  <c r="V30" s="1"/>
  <c r="O285"/>
  <c r="V285" s="1"/>
  <c r="O138"/>
  <c r="V138" s="1"/>
  <c r="O254"/>
  <c r="V254" s="1"/>
  <c r="O33"/>
  <c r="V33" s="1"/>
  <c r="O233"/>
  <c r="V233" s="1"/>
  <c r="O114"/>
  <c r="V114" s="1"/>
  <c r="O277"/>
  <c r="V277" s="1"/>
  <c r="O82"/>
  <c r="V82" s="1"/>
  <c r="O183"/>
  <c r="V183" s="1"/>
  <c r="O255"/>
  <c r="V255" s="1"/>
  <c r="O55"/>
  <c r="V55" s="1"/>
  <c r="O295"/>
  <c r="V295" s="1"/>
  <c r="O287"/>
  <c r="V287" s="1"/>
  <c r="O110"/>
  <c r="V110" s="1"/>
  <c r="O157"/>
  <c r="V157" s="1"/>
  <c r="O224"/>
  <c r="V224" s="1"/>
  <c r="O162"/>
  <c r="V162" s="1"/>
  <c r="O85"/>
  <c r="V85" s="1"/>
  <c r="O35"/>
  <c r="V35" s="1"/>
  <c r="O20"/>
  <c r="V20" s="1"/>
  <c r="O218"/>
  <c r="V218" s="1"/>
  <c r="O263"/>
  <c r="V263" s="1"/>
  <c r="O131"/>
  <c r="V131" s="1"/>
  <c r="O220"/>
  <c r="V220" s="1"/>
  <c r="O188"/>
  <c r="V188" s="1"/>
  <c r="O206"/>
  <c r="V206" s="1"/>
  <c r="O101"/>
  <c r="V101" s="1"/>
  <c r="O299"/>
  <c r="V299" s="1"/>
  <c r="O22"/>
  <c r="V22" s="1"/>
  <c r="O243"/>
  <c r="V243" s="1"/>
  <c r="O205"/>
  <c r="V205" s="1"/>
  <c r="O125"/>
  <c r="V125" s="1"/>
  <c r="O207"/>
  <c r="V207" s="1"/>
  <c r="O166"/>
  <c r="V166" s="1"/>
  <c r="O250"/>
  <c r="V250" s="1"/>
  <c r="O140"/>
  <c r="V140" s="1"/>
  <c r="O222"/>
  <c r="V222" s="1"/>
  <c r="O264"/>
  <c r="V264" s="1"/>
  <c r="O175"/>
  <c r="V175" s="1"/>
  <c r="O122"/>
  <c r="V122" s="1"/>
  <c r="O177"/>
  <c r="V177" s="1"/>
  <c r="O90"/>
  <c r="V90" s="1"/>
  <c r="O210"/>
  <c r="V210" s="1"/>
  <c r="O187"/>
  <c r="V187" s="1"/>
  <c r="O31"/>
  <c r="V31" s="1"/>
  <c r="O32"/>
  <c r="V32" s="1"/>
  <c r="O155"/>
  <c r="V155" s="1"/>
  <c r="O212"/>
  <c r="V212" s="1"/>
  <c r="O127"/>
  <c r="V127" s="1"/>
  <c r="O165"/>
  <c r="V165" s="1"/>
  <c r="O297"/>
  <c r="V297" s="1"/>
  <c r="O271"/>
  <c r="V271" s="1"/>
  <c r="O247"/>
  <c r="V247" s="1"/>
  <c r="O129"/>
  <c r="V129" s="1"/>
  <c r="O180"/>
  <c r="V180" s="1"/>
  <c r="O245"/>
  <c r="V245" s="1"/>
  <c r="O58"/>
  <c r="V58" s="1"/>
  <c r="O34"/>
  <c r="V34" s="1"/>
  <c r="O289"/>
  <c r="V289" s="1"/>
  <c r="O280"/>
  <c r="V280" s="1"/>
  <c r="O80"/>
  <c r="V80" s="1"/>
  <c r="O266"/>
  <c r="V266" s="1"/>
  <c r="O261"/>
  <c r="V261" s="1"/>
  <c r="O37"/>
  <c r="V37" s="1"/>
  <c r="O54"/>
  <c r="V54" s="1"/>
  <c r="O112"/>
  <c r="V112" s="1"/>
  <c r="O196"/>
  <c r="V196" s="1"/>
  <c r="O244"/>
  <c r="V244" s="1"/>
  <c r="O21"/>
  <c r="V21" s="1"/>
  <c r="O39"/>
  <c r="V39" s="1"/>
  <c r="O217"/>
  <c r="V217" s="1"/>
  <c r="O184"/>
  <c r="V184" s="1"/>
  <c r="O64"/>
  <c r="V64" s="1"/>
  <c r="O142"/>
  <c r="V142" s="1"/>
  <c r="O298"/>
  <c r="V298" s="1"/>
  <c r="O139"/>
  <c r="V139" s="1"/>
  <c r="O248"/>
  <c r="V248" s="1"/>
  <c r="O24"/>
  <c r="V24" s="1"/>
  <c r="O291"/>
  <c r="V291" s="1"/>
  <c r="O40"/>
  <c r="V40" s="1"/>
  <c r="O225"/>
  <c r="V225" s="1"/>
  <c r="O278"/>
  <c r="V278" s="1"/>
  <c r="O12"/>
  <c r="V12" s="1"/>
  <c r="O257"/>
  <c r="V257" s="1"/>
  <c r="O46"/>
  <c r="V46" s="1"/>
  <c r="O197"/>
  <c r="V197" s="1"/>
  <c r="O270"/>
  <c r="V270" s="1"/>
  <c r="O239"/>
  <c r="V239" s="1"/>
  <c r="O276"/>
  <c r="V276" s="1"/>
  <c r="O143"/>
  <c r="V143" s="1"/>
  <c r="O144"/>
  <c r="V144" s="1"/>
  <c r="O68"/>
  <c r="V68" s="1"/>
  <c r="O221"/>
  <c r="V221" s="1"/>
  <c r="O213"/>
  <c r="V213" s="1"/>
  <c r="O296"/>
  <c r="V296" s="1"/>
  <c r="O226"/>
  <c r="V226" s="1"/>
  <c r="O83"/>
  <c r="V83" s="1"/>
  <c r="O72"/>
  <c r="V72" s="1"/>
  <c r="V209"/>
  <c r="V63"/>
  <c r="O87"/>
  <c r="V87" s="1"/>
  <c r="O77"/>
  <c r="V77" s="1"/>
  <c r="O45"/>
  <c r="V45" s="1"/>
  <c r="O194"/>
  <c r="V194" s="1"/>
  <c r="O279"/>
  <c r="V279" s="1"/>
  <c r="O259"/>
  <c r="V259" s="1"/>
  <c r="O236"/>
  <c r="V236" s="1"/>
  <c r="O59"/>
  <c r="V59" s="1"/>
  <c r="O238"/>
  <c r="V238" s="1"/>
  <c r="O71"/>
  <c r="V71" s="1"/>
  <c r="O203"/>
  <c r="V203" s="1"/>
  <c r="O149"/>
  <c r="V149" s="1"/>
  <c r="O181"/>
  <c r="V181" s="1"/>
  <c r="O104"/>
  <c r="V104" s="1"/>
  <c r="O228"/>
  <c r="V228" s="1"/>
  <c r="O294"/>
  <c r="V294" s="1"/>
  <c r="O167"/>
  <c r="V167" s="1"/>
  <c r="O120"/>
  <c r="V120" s="1"/>
  <c r="O300"/>
  <c r="V300" s="1"/>
  <c r="O41"/>
  <c r="V41" s="1"/>
  <c r="O99"/>
  <c r="V99" s="1"/>
  <c r="O134"/>
  <c r="V134" s="1"/>
  <c r="O152"/>
  <c r="V152" s="1"/>
  <c r="O156"/>
  <c r="V156" s="1"/>
  <c r="O211"/>
  <c r="V211" s="1"/>
  <c r="O117"/>
  <c r="V117" s="1"/>
  <c r="O231"/>
  <c r="V231" s="1"/>
  <c r="O253"/>
  <c r="V253" s="1"/>
  <c r="O103"/>
  <c r="V103" s="1"/>
  <c r="O182"/>
  <c r="V182" s="1"/>
  <c r="O293"/>
  <c r="V293" s="1"/>
  <c r="O161"/>
  <c r="V161" s="1"/>
  <c r="O123"/>
  <c r="V123" s="1"/>
</calcChain>
</file>

<file path=xl/sharedStrings.xml><?xml version="1.0" encoding="utf-8"?>
<sst xmlns="http://schemas.openxmlformats.org/spreadsheetml/2006/main" count="2559" uniqueCount="1155">
  <si>
    <t>1100000238</t>
  </si>
  <si>
    <t>1218170022</t>
  </si>
  <si>
    <t>ANJALI</t>
  </si>
  <si>
    <t>RAMPAL SINGH</t>
  </si>
  <si>
    <t>BC Class A</t>
  </si>
  <si>
    <t>1100001888</t>
  </si>
  <si>
    <t>1218170195</t>
  </si>
  <si>
    <t>MONIKA</t>
  </si>
  <si>
    <t>ASHOK KUMAR</t>
  </si>
  <si>
    <t>Haryana General Open</t>
  </si>
  <si>
    <t>1100002521</t>
  </si>
  <si>
    <t>1218170005</t>
  </si>
  <si>
    <t>AARUSHI</t>
  </si>
  <si>
    <t>NARENDER KUMAR</t>
  </si>
  <si>
    <t>ANJU</t>
  </si>
  <si>
    <t>1100004023</t>
  </si>
  <si>
    <t>1218170666</t>
  </si>
  <si>
    <t>SURENDER KUMAR</t>
  </si>
  <si>
    <t>RAMESHWAR DASS</t>
  </si>
  <si>
    <t>1100004721</t>
  </si>
  <si>
    <t>1218170571</t>
  </si>
  <si>
    <t>DIVYA</t>
  </si>
  <si>
    <t>ASHWANI KAWATRA</t>
  </si>
  <si>
    <t>1100005013</t>
  </si>
  <si>
    <t>1218170158</t>
  </si>
  <si>
    <t>LATIKA GOSAIN</t>
  </si>
  <si>
    <t>ASHOK KUMAR GOSAIN</t>
  </si>
  <si>
    <t>BC Class B</t>
  </si>
  <si>
    <t>1100006413</t>
  </si>
  <si>
    <t>1218170019</t>
  </si>
  <si>
    <t>ANITA</t>
  </si>
  <si>
    <t>SURAJMAL</t>
  </si>
  <si>
    <t>1100010139</t>
  </si>
  <si>
    <t>1218170153</t>
  </si>
  <si>
    <t>KOMAL</t>
  </si>
  <si>
    <t>RAMESH KUMAR</t>
  </si>
  <si>
    <t>Scheduled Caste</t>
  </si>
  <si>
    <t>1100011032</t>
  </si>
  <si>
    <t>1218170445</t>
  </si>
  <si>
    <t>SHIKHA</t>
  </si>
  <si>
    <t>DEVENDER  SINGH</t>
  </si>
  <si>
    <t>GEETA</t>
  </si>
  <si>
    <t>All India Open Category</t>
  </si>
  <si>
    <t>1100019979</t>
  </si>
  <si>
    <t>1218170001</t>
  </si>
  <si>
    <t>AAKANSHA</t>
  </si>
  <si>
    <t>SUSHIL</t>
  </si>
  <si>
    <t>1100020830</t>
  </si>
  <si>
    <t>1218170056</t>
  </si>
  <si>
    <t>ARTI</t>
  </si>
  <si>
    <t>1100021424</t>
  </si>
  <si>
    <t>1218170583</t>
  </si>
  <si>
    <t>KAILASH CHANDER</t>
  </si>
  <si>
    <t>SATBIR SINGH</t>
  </si>
  <si>
    <t>1100021562</t>
  </si>
  <si>
    <t>1218170533</t>
  </si>
  <si>
    <t>VANI JAIN</t>
  </si>
  <si>
    <t>RAJESH JAIN</t>
  </si>
  <si>
    <t>1100022875</t>
  </si>
  <si>
    <t>1218170188</t>
  </si>
  <si>
    <t>MEGHA</t>
  </si>
  <si>
    <t>RAM RATTAN SAINI</t>
  </si>
  <si>
    <t>1100029598</t>
  </si>
  <si>
    <t>1218170254</t>
  </si>
  <si>
    <t>Nisha</t>
  </si>
  <si>
    <t>RAMPAL YADAV</t>
  </si>
  <si>
    <t>1100029895</t>
  </si>
  <si>
    <t>1218170351</t>
  </si>
  <si>
    <t>RASHMI</t>
  </si>
  <si>
    <t>GYANI RAM</t>
  </si>
  <si>
    <t>1100031637</t>
  </si>
  <si>
    <t>1218170257</t>
  </si>
  <si>
    <t>NITIN</t>
  </si>
  <si>
    <t>YUDHVIR</t>
  </si>
  <si>
    <t>SUNITA</t>
  </si>
  <si>
    <t>1100034668</t>
  </si>
  <si>
    <t>1218170123</t>
  </si>
  <si>
    <t>JYOTI</t>
  </si>
  <si>
    <t>WAZIR SINGH DHANDA</t>
  </si>
  <si>
    <t>1100038328</t>
  </si>
  <si>
    <t>1218170530</t>
  </si>
  <si>
    <t>VAISHNAVY</t>
  </si>
  <si>
    <t>MUKESH PHALSWAL</t>
  </si>
  <si>
    <t>1100041591</t>
  </si>
  <si>
    <t>1218170063</t>
  </si>
  <si>
    <t>ASHIMA PAHWA</t>
  </si>
  <si>
    <t>VIRENDER KUMAR</t>
  </si>
  <si>
    <t>1100041594</t>
  </si>
  <si>
    <t>1218170373</t>
  </si>
  <si>
    <t>RENU HOODA</t>
  </si>
  <si>
    <t>RAJ BIR SINGH</t>
  </si>
  <si>
    <t>1100041605</t>
  </si>
  <si>
    <t>1218170649</t>
  </si>
  <si>
    <t>SANCHIT</t>
  </si>
  <si>
    <t>SHRIOM</t>
  </si>
  <si>
    <t>1100044092</t>
  </si>
  <si>
    <t>1218170658</t>
  </si>
  <si>
    <t>Somvir</t>
  </si>
  <si>
    <t>Ishwar</t>
  </si>
  <si>
    <t>1100045479</t>
  </si>
  <si>
    <t>1218170169</t>
  </si>
  <si>
    <t>MANINDER KAUR WALIA</t>
  </si>
  <si>
    <t>SURJIT SINGH WALIA</t>
  </si>
  <si>
    <t>1100045485</t>
  </si>
  <si>
    <t>1218170536</t>
  </si>
  <si>
    <t>VARSHA</t>
  </si>
  <si>
    <t>AJIT SINGH</t>
  </si>
  <si>
    <t>1100045486</t>
  </si>
  <si>
    <t>1218170538</t>
  </si>
  <si>
    <t>VEERU</t>
  </si>
  <si>
    <t>RAJENDER KUMAR CHINDA</t>
  </si>
  <si>
    <t>1100045528</t>
  </si>
  <si>
    <t>1218170287</t>
  </si>
  <si>
    <t>POOJA MALIK</t>
  </si>
  <si>
    <t>JAI BHAGWAN</t>
  </si>
  <si>
    <t>1100045571</t>
  </si>
  <si>
    <t>1218170240</t>
  </si>
  <si>
    <t>NIDHI</t>
  </si>
  <si>
    <t>RANVIR SINGH</t>
  </si>
  <si>
    <t>1100058372</t>
  </si>
  <si>
    <t>1218170619</t>
  </si>
  <si>
    <t>PARVEEN KUMAR</t>
  </si>
  <si>
    <t>RAJESH SAINI</t>
  </si>
  <si>
    <t>1100086952</t>
  </si>
  <si>
    <t>1218170546</t>
  </si>
  <si>
    <t>RAMESH</t>
  </si>
  <si>
    <t>1100087014</t>
  </si>
  <si>
    <t>1218170424</t>
  </si>
  <si>
    <t>SEEMA</t>
  </si>
  <si>
    <t>JAIAVTAR</t>
  </si>
  <si>
    <t>1100090257</t>
  </si>
  <si>
    <t>1218170606</t>
  </si>
  <si>
    <t>NIKHIL</t>
  </si>
  <si>
    <t>YOGRAJ</t>
  </si>
  <si>
    <t>1100114193</t>
  </si>
  <si>
    <t>1218170417</t>
  </si>
  <si>
    <t>SAVITA</t>
  </si>
  <si>
    <t>BHOOP SINGH</t>
  </si>
  <si>
    <t>1100114739</t>
  </si>
  <si>
    <t>1218170294</t>
  </si>
  <si>
    <t>POONAM</t>
  </si>
  <si>
    <t>USHA</t>
  </si>
  <si>
    <t>1100118744</t>
  </si>
  <si>
    <t>1218170095</t>
  </si>
  <si>
    <t>GARIMA</t>
  </si>
  <si>
    <t>ARVIND KUMAR</t>
  </si>
  <si>
    <t>1100120768</t>
  </si>
  <si>
    <t>1218170101</t>
  </si>
  <si>
    <t>GEETIKA KATHURIA</t>
  </si>
  <si>
    <t>RAMESH KATHURIA</t>
  </si>
  <si>
    <t>1100124210</t>
  </si>
  <si>
    <t>1218170207</t>
  </si>
  <si>
    <t>VINOD GAHLAWAT</t>
  </si>
  <si>
    <t>1100153398</t>
  </si>
  <si>
    <t>1218170482</t>
  </si>
  <si>
    <t>SUMAN</t>
  </si>
  <si>
    <t>SUBHASH</t>
  </si>
  <si>
    <t>1100161431</t>
  </si>
  <si>
    <t>1218170070</t>
  </si>
  <si>
    <t>BHARTI</t>
  </si>
  <si>
    <t>RAM KISHAN BHATIA</t>
  </si>
  <si>
    <t>1100162636</t>
  </si>
  <si>
    <t>1218170252</t>
  </si>
  <si>
    <t>NISHA</t>
  </si>
  <si>
    <t>KAPTAN SINGH</t>
  </si>
  <si>
    <t>1100165120</t>
  </si>
  <si>
    <t>1218170427</t>
  </si>
  <si>
    <t>SHYAM VIR</t>
  </si>
  <si>
    <t>1100181889</t>
  </si>
  <si>
    <t>1218170420</t>
  </si>
  <si>
    <t>KISHAN CHAND</t>
  </si>
  <si>
    <t>1100186384</t>
  </si>
  <si>
    <t>1218170527</t>
  </si>
  <si>
    <t>RAMESH CHAND</t>
  </si>
  <si>
    <t>1100240941</t>
  </si>
  <si>
    <t>1218170204</t>
  </si>
  <si>
    <t>JAISINGH</t>
  </si>
  <si>
    <t>1100300291</t>
  </si>
  <si>
    <t>1218170149</t>
  </si>
  <si>
    <t>KIRTI</t>
  </si>
  <si>
    <t>SHRI KRISHAN</t>
  </si>
  <si>
    <t>SUDESH</t>
  </si>
  <si>
    <t>1100319280</t>
  </si>
  <si>
    <t>1218170345</t>
  </si>
  <si>
    <t>RAJNI</t>
  </si>
  <si>
    <t>HIMMAT</t>
  </si>
  <si>
    <t>1100367391</t>
  </si>
  <si>
    <t>1218170109</t>
  </si>
  <si>
    <t>JASSICA</t>
  </si>
  <si>
    <t>NARESH KUMAR</t>
  </si>
  <si>
    <t>1100371499</t>
  </si>
  <si>
    <t>1218170353</t>
  </si>
  <si>
    <t>DEEPAK ATTRI</t>
  </si>
  <si>
    <t>1100373240</t>
  </si>
  <si>
    <t>1218170270</t>
  </si>
  <si>
    <t>PAWAN</t>
  </si>
  <si>
    <t>1100373390</t>
  </si>
  <si>
    <t>1218170519</t>
  </si>
  <si>
    <t>SWEETY DEVI</t>
  </si>
  <si>
    <t>RAM KUMAR</t>
  </si>
  <si>
    <t>1100378975</t>
  </si>
  <si>
    <t>1218170284</t>
  </si>
  <si>
    <t>POOJA</t>
  </si>
  <si>
    <t>PURUSHOTAM SAINI</t>
  </si>
  <si>
    <t>1100382568</t>
  </si>
  <si>
    <t>1218170258</t>
  </si>
  <si>
    <t>NITU</t>
  </si>
  <si>
    <t>MAHABIR</t>
  </si>
  <si>
    <t>KAVITA</t>
  </si>
  <si>
    <t>1100384275</t>
  </si>
  <si>
    <t>1218170332</t>
  </si>
  <si>
    <t>PRIYANKA</t>
  </si>
  <si>
    <t>MOOLARAM</t>
  </si>
  <si>
    <t>1100400118</t>
  </si>
  <si>
    <t>1218170507</t>
  </si>
  <si>
    <t>SURBHI</t>
  </si>
  <si>
    <t>BALWANT SINGH MEHRA</t>
  </si>
  <si>
    <t>1100441501</t>
  </si>
  <si>
    <t>1218170675</t>
  </si>
  <si>
    <t>TINKU</t>
  </si>
  <si>
    <t>SHRI</t>
  </si>
  <si>
    <t>1100462687</t>
  </si>
  <si>
    <t>1218170565</t>
  </si>
  <si>
    <t>DEVENDER</t>
  </si>
  <si>
    <t>JAGDISH</t>
  </si>
  <si>
    <t>PINKI</t>
  </si>
  <si>
    <t>1100469041</t>
  </si>
  <si>
    <t>1218170440</t>
  </si>
  <si>
    <t>SHEETAL</t>
  </si>
  <si>
    <t>SATBIR</t>
  </si>
  <si>
    <t>1100507142</t>
  </si>
  <si>
    <t>1218170006</t>
  </si>
  <si>
    <t>AASTHA JAIN</t>
  </si>
  <si>
    <t>RADHEY SHYAM JAIN</t>
  </si>
  <si>
    <t>1100507601</t>
  </si>
  <si>
    <t>1218170097</t>
  </si>
  <si>
    <t>GARIMA PUNIYANI</t>
  </si>
  <si>
    <t>ASHOK KUMAR PUNIYANI</t>
  </si>
  <si>
    <t>1100507477</t>
  </si>
  <si>
    <t>1218170503</t>
  </si>
  <si>
    <t>SUPARNA</t>
  </si>
  <si>
    <t>1100509149</t>
  </si>
  <si>
    <t>1218170544</t>
  </si>
  <si>
    <t>AJAY</t>
  </si>
  <si>
    <t>NARAYAN</t>
  </si>
  <si>
    <t>1100509558</t>
  </si>
  <si>
    <t>1218170108</t>
  </si>
  <si>
    <t>ISHA</t>
  </si>
  <si>
    <t>SUNIL KUMAR</t>
  </si>
  <si>
    <t>1100520151</t>
  </si>
  <si>
    <t>1218170134</t>
  </si>
  <si>
    <t>KARISHMA</t>
  </si>
  <si>
    <t>1100521090</t>
  </si>
  <si>
    <t>1218170125</t>
  </si>
  <si>
    <t>1100556522</t>
  </si>
  <si>
    <t>1218170456</t>
  </si>
  <si>
    <t>SHIWANGI SONI</t>
  </si>
  <si>
    <t>SUBHASHSONI</t>
  </si>
  <si>
    <t>1100566097</t>
  </si>
  <si>
    <t>1218170324</t>
  </si>
  <si>
    <t>PRIYA</t>
  </si>
  <si>
    <t>DAYA NAND</t>
  </si>
  <si>
    <t>1100571748</t>
  </si>
  <si>
    <t>1218170444</t>
  </si>
  <si>
    <t>USHA RANI</t>
  </si>
  <si>
    <t>1100571793</t>
  </si>
  <si>
    <t>1218170460</t>
  </si>
  <si>
    <t>SHWETA SAINI</t>
  </si>
  <si>
    <t>PREM CHAND SAINI</t>
  </si>
  <si>
    <t>1100572546</t>
  </si>
  <si>
    <t>1218170023</t>
  </si>
  <si>
    <t>ANJALI RANI</t>
  </si>
  <si>
    <t>NARENDER SINGH</t>
  </si>
  <si>
    <t>1100572572</t>
  </si>
  <si>
    <t>1218170172</t>
  </si>
  <si>
    <t>MANISHA</t>
  </si>
  <si>
    <t>JILE SINGH</t>
  </si>
  <si>
    <t>1100578874</t>
  </si>
  <si>
    <t>1218170110</t>
  </si>
  <si>
    <t>JAYATIKA MOR</t>
  </si>
  <si>
    <t>JAGBIR SINGH</t>
  </si>
  <si>
    <t>1100613516</t>
  </si>
  <si>
    <t>1218170077</t>
  </si>
  <si>
    <t>CHITRA</t>
  </si>
  <si>
    <t>1100614526</t>
  </si>
  <si>
    <t>1218170388</t>
  </si>
  <si>
    <t>RITU YADAV</t>
  </si>
  <si>
    <t>RAMESH YADAV</t>
  </si>
  <si>
    <t>1100614570</t>
  </si>
  <si>
    <t>1218170541</t>
  </si>
  <si>
    <t>VINITA GHANGAS</t>
  </si>
  <si>
    <t>SATPAL SINGH</t>
  </si>
  <si>
    <t>1100615693</t>
  </si>
  <si>
    <t>1218170051</t>
  </si>
  <si>
    <t>Anuradha</t>
  </si>
  <si>
    <t>Jang</t>
  </si>
  <si>
    <t>1100619273</t>
  </si>
  <si>
    <t>1218170193</t>
  </si>
  <si>
    <t>monica</t>
  </si>
  <si>
    <t>chander</t>
  </si>
  <si>
    <t>1100637162</t>
  </si>
  <si>
    <t>1218170395</t>
  </si>
  <si>
    <t>SAKSHI</t>
  </si>
  <si>
    <t>NARESH</t>
  </si>
  <si>
    <t>1100641759</t>
  </si>
  <si>
    <t>1218170061</t>
  </si>
  <si>
    <t>ASHA SHARMA</t>
  </si>
  <si>
    <t>SHYAM SUNDER SHARMA</t>
  </si>
  <si>
    <t>1100732514</t>
  </si>
  <si>
    <t>1218170289</t>
  </si>
  <si>
    <t>pooja yadav</t>
  </si>
  <si>
    <t>satyawan</t>
  </si>
  <si>
    <t>1100732910</t>
  </si>
  <si>
    <t>1218170575</t>
  </si>
  <si>
    <t>HIMANSHU</t>
  </si>
  <si>
    <t>JAGBIR</t>
  </si>
  <si>
    <t>1100737959</t>
  </si>
  <si>
    <t>1218170139</t>
  </si>
  <si>
    <t>RAM AVTAR</t>
  </si>
  <si>
    <t>1100893956</t>
  </si>
  <si>
    <t>1218170331</t>
  </si>
  <si>
    <t>RATTAN</t>
  </si>
  <si>
    <t>1100907269</t>
  </si>
  <si>
    <t>1218170379</t>
  </si>
  <si>
    <t>RITIKA</t>
  </si>
  <si>
    <t>RAJESH KUMAR</t>
  </si>
  <si>
    <t>1100907600</t>
  </si>
  <si>
    <t>1218170313</t>
  </si>
  <si>
    <t>PREETI</t>
  </si>
  <si>
    <t>JAGMAHENDER</t>
  </si>
  <si>
    <t>1100907405</t>
  </si>
  <si>
    <t>1218170090</t>
  </si>
  <si>
    <t>EKTA</t>
  </si>
  <si>
    <t>1100909037</t>
  </si>
  <si>
    <t>1218170471</t>
  </si>
  <si>
    <t>SONIYA</t>
  </si>
  <si>
    <t>RAM CHANDER</t>
  </si>
  <si>
    <t>1100911699</t>
  </si>
  <si>
    <t>1218170060</t>
  </si>
  <si>
    <t>ASHA</t>
  </si>
  <si>
    <t>CHANDAN SINGH</t>
  </si>
  <si>
    <t>1100912084</t>
  </si>
  <si>
    <t>1218170276</t>
  </si>
  <si>
    <t>BISHAMBER DAYAL</t>
  </si>
  <si>
    <t>1100913291</t>
  </si>
  <si>
    <t>1218170321</t>
  </si>
  <si>
    <t>PRERNA</t>
  </si>
  <si>
    <t>GOPAL</t>
  </si>
  <si>
    <t>MANJU</t>
  </si>
  <si>
    <t>1100913358</t>
  </si>
  <si>
    <t>1218170462</t>
  </si>
  <si>
    <t>SIMPLE</t>
  </si>
  <si>
    <t>LAKHAN</t>
  </si>
  <si>
    <t>1100914311</t>
  </si>
  <si>
    <t>1218170516</t>
  </si>
  <si>
    <t>Swati</t>
  </si>
  <si>
    <t>Suresh</t>
  </si>
  <si>
    <t>1100914636</t>
  </si>
  <si>
    <t>1218170133</t>
  </si>
  <si>
    <t>KAJAL</t>
  </si>
  <si>
    <t>RAJPAL</t>
  </si>
  <si>
    <t>SANTOSH</t>
  </si>
  <si>
    <t>1100914994</t>
  </si>
  <si>
    <t>1218170154</t>
  </si>
  <si>
    <t>OM</t>
  </si>
  <si>
    <t>1100916176</t>
  </si>
  <si>
    <t>1218170390</t>
  </si>
  <si>
    <t>RUBY KUMARI</t>
  </si>
  <si>
    <t>OMPRAKASH</t>
  </si>
  <si>
    <t>1100918295</t>
  </si>
  <si>
    <t>1218170298</t>
  </si>
  <si>
    <t>SATYAWAN</t>
  </si>
  <si>
    <t>1100918870</t>
  </si>
  <si>
    <t>1218170184</t>
  </si>
  <si>
    <t>MEENAKSHI YADAV</t>
  </si>
  <si>
    <t>DINESH KUMAR YADAV</t>
  </si>
  <si>
    <t>1100919195</t>
  </si>
  <si>
    <t>1218170003</t>
  </si>
  <si>
    <t>AARTI</t>
  </si>
  <si>
    <t>SHISHU PAL</t>
  </si>
  <si>
    <t>1100919863</t>
  </si>
  <si>
    <t>1218170285</t>
  </si>
  <si>
    <t>Pooja</t>
  </si>
  <si>
    <t>Satish</t>
  </si>
  <si>
    <t>1100920253</t>
  </si>
  <si>
    <t>1218170037</t>
  </si>
  <si>
    <t>ANKITA</t>
  </si>
  <si>
    <t>1100920410</t>
  </si>
  <si>
    <t>1218170300</t>
  </si>
  <si>
    <t>Poonam</t>
  </si>
  <si>
    <t>SATPAL</t>
  </si>
  <si>
    <t>SOURABH</t>
  </si>
  <si>
    <t>1100920434</t>
  </si>
  <si>
    <t>1218170487</t>
  </si>
  <si>
    <t>WAZIR</t>
  </si>
  <si>
    <t>1100920749</t>
  </si>
  <si>
    <t>1218170636</t>
  </si>
  <si>
    <t>RAJNESH</t>
  </si>
  <si>
    <t>RAMPHAL</t>
  </si>
  <si>
    <t>1100921119</t>
  </si>
  <si>
    <t>1218170529</t>
  </si>
  <si>
    <t>Uttkarsha</t>
  </si>
  <si>
    <t>Guna nand</t>
  </si>
  <si>
    <t>1100920974</t>
  </si>
  <si>
    <t>1218170038</t>
  </si>
  <si>
    <t>ankita</t>
  </si>
  <si>
    <t>sunil</t>
  </si>
  <si>
    <t>1100921419</t>
  </si>
  <si>
    <t>1218170256</t>
  </si>
  <si>
    <t>NISHU</t>
  </si>
  <si>
    <t>VIRENDER</t>
  </si>
  <si>
    <t>1100921436</t>
  </si>
  <si>
    <t>1218170394</t>
  </si>
  <si>
    <t>1100921185</t>
  </si>
  <si>
    <t>1218170186</t>
  </si>
  <si>
    <t>MEENU</t>
  </si>
  <si>
    <t>SURESH</t>
  </si>
  <si>
    <t>1100921472</t>
  </si>
  <si>
    <t>1218170689</t>
  </si>
  <si>
    <t>yogesh</t>
  </si>
  <si>
    <t>VINOD KUMAR</t>
  </si>
  <si>
    <t>1100922040</t>
  </si>
  <si>
    <t>1218170075</t>
  </si>
  <si>
    <t>CHETNA</t>
  </si>
  <si>
    <t>1100922169</t>
  </si>
  <si>
    <t>1218170082</t>
  </si>
  <si>
    <t>DEEPIKA KALIA</t>
  </si>
  <si>
    <t>UMED SINGH</t>
  </si>
  <si>
    <t>1100922821</t>
  </si>
  <si>
    <t>1218170093</t>
  </si>
  <si>
    <t>FARHIN</t>
  </si>
  <si>
    <t>S.K ABDUL MALIK</t>
  </si>
  <si>
    <t>1100923229</t>
  </si>
  <si>
    <t>1218170467</t>
  </si>
  <si>
    <t>SONIA</t>
  </si>
  <si>
    <t>PREM</t>
  </si>
  <si>
    <t>RAJESH</t>
  </si>
  <si>
    <t>SUMIT</t>
  </si>
  <si>
    <t>1100923481</t>
  </si>
  <si>
    <t>1218170163</t>
  </si>
  <si>
    <t>LUXMI</t>
  </si>
  <si>
    <t>KAVIRAJ</t>
  </si>
  <si>
    <t>1100924722</t>
  </si>
  <si>
    <t>1218170121</t>
  </si>
  <si>
    <t>SUMER</t>
  </si>
  <si>
    <t>1100924629</t>
  </si>
  <si>
    <t>1218170522</t>
  </si>
  <si>
    <t>TARUNA</t>
  </si>
  <si>
    <t>BHIM SAIN</t>
  </si>
  <si>
    <t>URMILA</t>
  </si>
  <si>
    <t>1100924778</t>
  </si>
  <si>
    <t>1218170381</t>
  </si>
  <si>
    <t>Ritu</t>
  </si>
  <si>
    <t>Narender</t>
  </si>
  <si>
    <t>1100925244</t>
  </si>
  <si>
    <t>1218170071</t>
  </si>
  <si>
    <t>MAHENDER</t>
  </si>
  <si>
    <t>1100925357</t>
  </si>
  <si>
    <t>1218170399</t>
  </si>
  <si>
    <t>SANCHITA</t>
  </si>
  <si>
    <t>1100926246</t>
  </si>
  <si>
    <t>1218170499</t>
  </si>
  <si>
    <t>RAM PHAL</t>
  </si>
  <si>
    <t>1100926712</t>
  </si>
  <si>
    <t>1218170496</t>
  </si>
  <si>
    <t>MANGAL</t>
  </si>
  <si>
    <t>1100926717</t>
  </si>
  <si>
    <t>1218170384</t>
  </si>
  <si>
    <t>RITU</t>
  </si>
  <si>
    <t>MEHARDIN</t>
  </si>
  <si>
    <t>1100926399</t>
  </si>
  <si>
    <t>1218170157</t>
  </si>
  <si>
    <t>KOMAL RANI</t>
  </si>
  <si>
    <t>SARDUL SINGH</t>
  </si>
  <si>
    <t>1100926747</t>
  </si>
  <si>
    <t>1218170152</t>
  </si>
  <si>
    <t>KULBIR</t>
  </si>
  <si>
    <t>1100927237</t>
  </si>
  <si>
    <t>1218170442</t>
  </si>
  <si>
    <t>JAI</t>
  </si>
  <si>
    <t>1100927342</t>
  </si>
  <si>
    <t>1218170621</t>
  </si>
  <si>
    <t>peeyush</t>
  </si>
  <si>
    <t>dharam</t>
  </si>
  <si>
    <t>1100927561</t>
  </si>
  <si>
    <t>1218170528</t>
  </si>
  <si>
    <t>1100928449</t>
  </si>
  <si>
    <t>1218170591</t>
  </si>
  <si>
    <t>MANDEEP SINGH</t>
  </si>
  <si>
    <t>KHAJAN</t>
  </si>
  <si>
    <t>1100928279</t>
  </si>
  <si>
    <t>1218170366</t>
  </si>
  <si>
    <t>RENU</t>
  </si>
  <si>
    <t>BHIM</t>
  </si>
  <si>
    <t>1100928652</t>
  </si>
  <si>
    <t>1218170288</t>
  </si>
  <si>
    <t>POOJA RANI</t>
  </si>
  <si>
    <t>DILBAG SINGH</t>
  </si>
  <si>
    <t>1100929277</t>
  </si>
  <si>
    <t>1218170481</t>
  </si>
  <si>
    <t>SUBE</t>
  </si>
  <si>
    <t>1100930005</t>
  </si>
  <si>
    <t>1218170015</t>
  </si>
  <si>
    <t>Anamika</t>
  </si>
  <si>
    <t>subhash</t>
  </si>
  <si>
    <t>1100930105</t>
  </si>
  <si>
    <t>1218170434</t>
  </si>
  <si>
    <t>SHALINI</t>
  </si>
  <si>
    <t>PARAMVIR</t>
  </si>
  <si>
    <t>1100930521</t>
  </si>
  <si>
    <t>1218170135</t>
  </si>
  <si>
    <t>1100930918</t>
  </si>
  <si>
    <t>1218170651</t>
  </si>
  <si>
    <t>Sanjeev</t>
  </si>
  <si>
    <t>Harikrishan</t>
  </si>
  <si>
    <t>1100931158</t>
  </si>
  <si>
    <t>1218170428</t>
  </si>
  <si>
    <t>ANAND</t>
  </si>
  <si>
    <t>1100932402</t>
  </si>
  <si>
    <t>1218170411</t>
  </si>
  <si>
    <t>SARIKA</t>
  </si>
  <si>
    <t>RANBIR</t>
  </si>
  <si>
    <t>1100932272</t>
  </si>
  <si>
    <t>1218170478</t>
  </si>
  <si>
    <t>SUJATA</t>
  </si>
  <si>
    <t>AJMER</t>
  </si>
  <si>
    <t>1100932684</t>
  </si>
  <si>
    <t>1218170334</t>
  </si>
  <si>
    <t>KAM DEV</t>
  </si>
  <si>
    <t>1100932735</t>
  </si>
  <si>
    <t>1218170278</t>
  </si>
  <si>
    <t>Ranbir</t>
  </si>
  <si>
    <t>1100932396</t>
  </si>
  <si>
    <t>1218170044</t>
  </si>
  <si>
    <t>Annu</t>
  </si>
  <si>
    <t>Dharmbir</t>
  </si>
  <si>
    <t>1100933505</t>
  </si>
  <si>
    <t>1218170356</t>
  </si>
  <si>
    <t>REENA</t>
  </si>
  <si>
    <t>SURAJ SINGH</t>
  </si>
  <si>
    <t>1100933812</t>
  </si>
  <si>
    <t>1218170454</t>
  </si>
  <si>
    <t>SHIVANI</t>
  </si>
  <si>
    <t>DINESH</t>
  </si>
  <si>
    <t>1100933662</t>
  </si>
  <si>
    <t>1218170371</t>
  </si>
  <si>
    <t>KRISHAN</t>
  </si>
  <si>
    <t>1100934257</t>
  </si>
  <si>
    <t>1218170098</t>
  </si>
  <si>
    <t>PRAKASH</t>
  </si>
  <si>
    <t>CHAND</t>
  </si>
  <si>
    <t>1100934956</t>
  </si>
  <si>
    <t>1218170317</t>
  </si>
  <si>
    <t>AANAND</t>
  </si>
  <si>
    <t>1100937163</t>
  </si>
  <si>
    <t>1218170076</t>
  </si>
  <si>
    <t>RAJU</t>
  </si>
  <si>
    <t>1100937178</t>
  </si>
  <si>
    <t>1218170502</t>
  </si>
  <si>
    <t>SUNNY</t>
  </si>
  <si>
    <t>PARKASH</t>
  </si>
  <si>
    <t>1100943110</t>
  </si>
  <si>
    <t>1218170067</t>
  </si>
  <si>
    <t>BANITA</t>
  </si>
  <si>
    <t>SUBHASH CHAND</t>
  </si>
  <si>
    <t>1100946171</t>
  </si>
  <si>
    <t>1218170319</t>
  </si>
  <si>
    <t>PREETY</t>
  </si>
  <si>
    <t>UDAIBIR</t>
  </si>
  <si>
    <t>1100946537</t>
  </si>
  <si>
    <t>1218170041</t>
  </si>
  <si>
    <t>ANKUSH</t>
  </si>
  <si>
    <t>SATYAVIR</t>
  </si>
  <si>
    <t>1100948236</t>
  </si>
  <si>
    <t>1218170685</t>
  </si>
  <si>
    <t>VITENDER</t>
  </si>
  <si>
    <t>BALJEET</t>
  </si>
  <si>
    <t>1100949951</t>
  </si>
  <si>
    <t>1218170623</t>
  </si>
  <si>
    <t>PRAMJEET</t>
  </si>
  <si>
    <t>1100952852</t>
  </si>
  <si>
    <t>1218170028</t>
  </si>
  <si>
    <t>PREMVIR</t>
  </si>
  <si>
    <t>1100963894</t>
  </si>
  <si>
    <t>1218170626</t>
  </si>
  <si>
    <t>PUSHPENDER</t>
  </si>
  <si>
    <t>BALRAJ</t>
  </si>
  <si>
    <t>1100966103</t>
  </si>
  <si>
    <t>1218170557</t>
  </si>
  <si>
    <t>ARVIND</t>
  </si>
  <si>
    <t>AZAD SINGH</t>
  </si>
  <si>
    <t>1100969751</t>
  </si>
  <si>
    <t>1218170255</t>
  </si>
  <si>
    <t>NISHA CHOHAN</t>
  </si>
  <si>
    <t>KRISHAN CHOHAN</t>
  </si>
  <si>
    <t>1100973308</t>
  </si>
  <si>
    <t>1218170453</t>
  </si>
  <si>
    <t>Shivani</t>
  </si>
  <si>
    <t>Krishan</t>
  </si>
  <si>
    <t>1100974589</t>
  </si>
  <si>
    <t>1218170633</t>
  </si>
  <si>
    <t>RAJEEV</t>
  </si>
  <si>
    <t>SAMPAT</t>
  </si>
  <si>
    <t>1100974793</t>
  </si>
  <si>
    <t>1218170058</t>
  </si>
  <si>
    <t>ARVIN</t>
  </si>
  <si>
    <t>RAM</t>
  </si>
  <si>
    <t>1100979698</t>
  </si>
  <si>
    <t>1218170632</t>
  </si>
  <si>
    <t>RAJAN</t>
  </si>
  <si>
    <t>SUDHIR</t>
  </si>
  <si>
    <t>1100979790</t>
  </si>
  <si>
    <t>1218170605</t>
  </si>
  <si>
    <t>neeraj</t>
  </si>
  <si>
    <t>jagdish</t>
  </si>
  <si>
    <t>1100979986</t>
  </si>
  <si>
    <t>1218170563</t>
  </si>
  <si>
    <t>deepak</t>
  </si>
  <si>
    <t>randhir</t>
  </si>
  <si>
    <t>1100981540</t>
  </si>
  <si>
    <t>1218170114</t>
  </si>
  <si>
    <t>AJIT</t>
  </si>
  <si>
    <t>1100981963</t>
  </si>
  <si>
    <t>1218170637</t>
  </si>
  <si>
    <t>RAJNISH</t>
  </si>
  <si>
    <t>1100982953</t>
  </si>
  <si>
    <t>1218170682</t>
  </si>
  <si>
    <t>VIKRAM</t>
  </si>
  <si>
    <t>RAMBIR</t>
  </si>
  <si>
    <t>SARITA</t>
  </si>
  <si>
    <t>1100983438</t>
  </si>
  <si>
    <t>1218170375</t>
  </si>
  <si>
    <t>RENUKA</t>
  </si>
  <si>
    <t>1100985015</t>
  </si>
  <si>
    <t>1218170669</t>
  </si>
  <si>
    <t>SURINDER</t>
  </si>
  <si>
    <t>RAMESHWAR</t>
  </si>
  <si>
    <t>1100985712</t>
  </si>
  <si>
    <t>1218170087</t>
  </si>
  <si>
    <t>DIMPLE</t>
  </si>
  <si>
    <t>1100985498</t>
  </si>
  <si>
    <t>1218170532</t>
  </si>
  <si>
    <t>VANDNA</t>
  </si>
  <si>
    <t>1100986052</t>
  </si>
  <si>
    <t>1218170281</t>
  </si>
  <si>
    <t>1100986328</t>
  </si>
  <si>
    <t>1218170280</t>
  </si>
  <si>
    <t>1100985943</t>
  </si>
  <si>
    <t>1218170235</t>
  </si>
  <si>
    <t>NEHA</t>
  </si>
  <si>
    <t>DILBAG</t>
  </si>
  <si>
    <t>1100987799</t>
  </si>
  <si>
    <t>1218170202</t>
  </si>
  <si>
    <t>Monika</t>
  </si>
  <si>
    <t>ISHWAR</t>
  </si>
  <si>
    <t>1100988022</t>
  </si>
  <si>
    <t>1218170523</t>
  </si>
  <si>
    <t>HARBANS</t>
  </si>
  <si>
    <t>1100987968</t>
  </si>
  <si>
    <t>1218170684</t>
  </si>
  <si>
    <t>VISHAL</t>
  </si>
  <si>
    <t>KAPEESH</t>
  </si>
  <si>
    <t>1100989632</t>
  </si>
  <si>
    <t>1218170564</t>
  </si>
  <si>
    <t>1100990549</t>
  </si>
  <si>
    <t>1218170320</t>
  </si>
  <si>
    <t>KHAGESH</t>
  </si>
  <si>
    <t>1100991240</t>
  </si>
  <si>
    <t>1218170403</t>
  </si>
  <si>
    <t>SANGEETA</t>
  </si>
  <si>
    <t>1100992556</t>
  </si>
  <si>
    <t>1218170322</t>
  </si>
  <si>
    <t>PRITAM</t>
  </si>
  <si>
    <t>1100992565</t>
  </si>
  <si>
    <t>1218170361</t>
  </si>
  <si>
    <t>REENU</t>
  </si>
  <si>
    <t>1100992592</t>
  </si>
  <si>
    <t>1218170589</t>
  </si>
  <si>
    <t>MAHAVIR</t>
  </si>
  <si>
    <t>JAINARAYAN</t>
  </si>
  <si>
    <t>1100992594</t>
  </si>
  <si>
    <t>1218170604</t>
  </si>
  <si>
    <t>NEERAJ</t>
  </si>
  <si>
    <t>JAIKANWAR</t>
  </si>
  <si>
    <t>1100992753</t>
  </si>
  <si>
    <t>1218170659</t>
  </si>
  <si>
    <t>jai</t>
  </si>
  <si>
    <t>1100993002</t>
  </si>
  <si>
    <t>1218170197</t>
  </si>
  <si>
    <t>HARJENDER</t>
  </si>
  <si>
    <t>1100994238</t>
  </si>
  <si>
    <t>1218170232</t>
  </si>
  <si>
    <t>GYAN CHAND</t>
  </si>
  <si>
    <t>1100994664</t>
  </si>
  <si>
    <t>1218170368</t>
  </si>
  <si>
    <t>BHISHAM</t>
  </si>
  <si>
    <t>1100995180</t>
  </si>
  <si>
    <t>1218170641</t>
  </si>
  <si>
    <t>ravinder</t>
  </si>
  <si>
    <t>lakkhan</t>
  </si>
  <si>
    <t>1100995671</t>
  </si>
  <si>
    <t>1218170484</t>
  </si>
  <si>
    <t>1100995833</t>
  </si>
  <si>
    <t>1218170474</t>
  </si>
  <si>
    <t>SRISHTI</t>
  </si>
  <si>
    <t>KHUSI RAM</t>
  </si>
  <si>
    <t>1100995990</t>
  </si>
  <si>
    <t>1218170593</t>
  </si>
  <si>
    <t>MANJEET</t>
  </si>
  <si>
    <t>LAYAK</t>
  </si>
  <si>
    <t>1100996803</t>
  </si>
  <si>
    <t>1218170470</t>
  </si>
  <si>
    <t>SONIKA</t>
  </si>
  <si>
    <t>DHARMPAL</t>
  </si>
  <si>
    <t>1100996955</t>
  </si>
  <si>
    <t>1218170473</t>
  </si>
  <si>
    <t>1100997315</t>
  </si>
  <si>
    <t>1218170348</t>
  </si>
  <si>
    <t>RAKHI RANI</t>
  </si>
  <si>
    <t>AJMER SINGH</t>
  </si>
  <si>
    <t>1100998026</t>
  </si>
  <si>
    <t>1218170579</t>
  </si>
  <si>
    <t>JITENDER</t>
  </si>
  <si>
    <t>PARHLAD</t>
  </si>
  <si>
    <t>1100999017</t>
  </si>
  <si>
    <t>1218170414</t>
  </si>
  <si>
    <t>1100999075</t>
  </si>
  <si>
    <t>1218170047</t>
  </si>
  <si>
    <t>ANSHU</t>
  </si>
  <si>
    <t>SAJJAN KUMAR</t>
  </si>
  <si>
    <t>1100999322</t>
  </si>
  <si>
    <t>1218170329</t>
  </si>
  <si>
    <t>SUKHBIR</t>
  </si>
  <si>
    <t>1100999732</t>
  </si>
  <si>
    <t>1218170271</t>
  </si>
  <si>
    <t>pinki</t>
  </si>
  <si>
    <t>RAMCHANDER</t>
  </si>
  <si>
    <t>1100999735</t>
  </si>
  <si>
    <t>1218170173</t>
  </si>
  <si>
    <t>manita</t>
  </si>
  <si>
    <t>kanwarbhan</t>
  </si>
  <si>
    <t>1100999894</t>
  </si>
  <si>
    <t>1218170073</t>
  </si>
  <si>
    <t>Chahak</t>
  </si>
  <si>
    <t>Shyam</t>
  </si>
  <si>
    <t>Jyoti</t>
  </si>
  <si>
    <t>1101000282</t>
  </si>
  <si>
    <t>1218170296</t>
  </si>
  <si>
    <t>SATYVEER</t>
  </si>
  <si>
    <t>1101000507</t>
  </si>
  <si>
    <t>1218170642</t>
  </si>
  <si>
    <t>satpal</t>
  </si>
  <si>
    <t>1101000294</t>
  </si>
  <si>
    <t>1218170201</t>
  </si>
  <si>
    <t>1101000612</t>
  </si>
  <si>
    <t>1218170535</t>
  </si>
  <si>
    <t>KARAMVEER</t>
  </si>
  <si>
    <t>1101000716</t>
  </si>
  <si>
    <t>1218170091</t>
  </si>
  <si>
    <t>1101000984</t>
  </si>
  <si>
    <t>1218170426</t>
  </si>
  <si>
    <t>1101001483</t>
  </si>
  <si>
    <t>1218170680</t>
  </si>
  <si>
    <t>vikas</t>
  </si>
  <si>
    <t>mahender singh</t>
  </si>
  <si>
    <t>1101002120</t>
  </si>
  <si>
    <t>1218170084</t>
  </si>
  <si>
    <t>DEVKI</t>
  </si>
  <si>
    <t>1101002414</t>
  </si>
  <si>
    <t>1218170147</t>
  </si>
  <si>
    <t>KIRAN</t>
  </si>
  <si>
    <t>1101002684</t>
  </si>
  <si>
    <t>1218170370</t>
  </si>
  <si>
    <t>JAIPAL</t>
  </si>
  <si>
    <t>VINOD</t>
  </si>
  <si>
    <t>1101003199</t>
  </si>
  <si>
    <t>1218170670</t>
  </si>
  <si>
    <t>SURYAKANT</t>
  </si>
  <si>
    <t>ASHA NAND</t>
  </si>
  <si>
    <t>1101003755</t>
  </si>
  <si>
    <t>1218170247</t>
  </si>
  <si>
    <t>nisha</t>
  </si>
  <si>
    <t>ishwar</t>
  </si>
  <si>
    <t>1101005821</t>
  </si>
  <si>
    <t>1218170686</t>
  </si>
  <si>
    <t>VIVEK</t>
  </si>
  <si>
    <t>BIJENDER</t>
  </si>
  <si>
    <t>1101007063</t>
  </si>
  <si>
    <t>1218170124</t>
  </si>
  <si>
    <t>HARIMOHAN</t>
  </si>
  <si>
    <t>1101008573</t>
  </si>
  <si>
    <t>1218170129</t>
  </si>
  <si>
    <t>Balkishan</t>
  </si>
  <si>
    <t>1101009219</t>
  </si>
  <si>
    <t>1218170592</t>
  </si>
  <si>
    <t>Mani Ram</t>
  </si>
  <si>
    <t>Girraj Singh</t>
  </si>
  <si>
    <t>1101010720</t>
  </si>
  <si>
    <t>1218170644</t>
  </si>
  <si>
    <t>ROHIT</t>
  </si>
  <si>
    <t>KARTAR</t>
  </si>
  <si>
    <t>1101010397</t>
  </si>
  <si>
    <t>1218170166</t>
  </si>
  <si>
    <t>MAMTA</t>
  </si>
  <si>
    <t>DESH</t>
  </si>
  <si>
    <t>1101010920</t>
  </si>
  <si>
    <t>1218170221</t>
  </si>
  <si>
    <t>1101011169</t>
  </si>
  <si>
    <t>1218170647</t>
  </si>
  <si>
    <t>SACHIN</t>
  </si>
  <si>
    <t>NAORATTAN</t>
  </si>
  <si>
    <t>1101011174</t>
  </si>
  <si>
    <t>1218170451</t>
  </si>
  <si>
    <t>SHILPA</t>
  </si>
  <si>
    <t>DAYANAND SHARMA</t>
  </si>
  <si>
    <t>1101011405</t>
  </si>
  <si>
    <t>1218170213</t>
  </si>
  <si>
    <t>NANCY</t>
  </si>
  <si>
    <t>SATISH KUMAR SHARMA</t>
  </si>
  <si>
    <t>1101011355</t>
  </si>
  <si>
    <t>1218170559</t>
  </si>
  <si>
    <t>ASHWANI</t>
  </si>
  <si>
    <t>SANT</t>
  </si>
  <si>
    <t>1101011701</t>
  </si>
  <si>
    <t>1218170425</t>
  </si>
  <si>
    <t>seema</t>
  </si>
  <si>
    <t>chatter singh</t>
  </si>
  <si>
    <t>1101011727</t>
  </si>
  <si>
    <t>1218170517</t>
  </si>
  <si>
    <t>swati</t>
  </si>
  <si>
    <t>Surender</t>
  </si>
  <si>
    <t>1101011696</t>
  </si>
  <si>
    <t>1218170360</t>
  </si>
  <si>
    <t>REENAKSHI</t>
  </si>
  <si>
    <t>1101011809</t>
  </si>
  <si>
    <t>1218170518</t>
  </si>
  <si>
    <t>SWEETY</t>
  </si>
  <si>
    <t>MAHESH</t>
  </si>
  <si>
    <t>1101011900</t>
  </si>
  <si>
    <t>1218170439</t>
  </si>
  <si>
    <t>SHEEKHA</t>
  </si>
  <si>
    <t>RADHEY</t>
  </si>
  <si>
    <t>1101011753</t>
  </si>
  <si>
    <t>1218170230</t>
  </si>
  <si>
    <t>ANIL KUMAR</t>
  </si>
  <si>
    <t>1101012124</t>
  </si>
  <si>
    <t>1218170066</t>
  </si>
  <si>
    <t>BANDNA</t>
  </si>
  <si>
    <t>Balbir</t>
  </si>
  <si>
    <t>1101011925</t>
  </si>
  <si>
    <t>1218170036</t>
  </si>
  <si>
    <t>ANKIT</t>
  </si>
  <si>
    <t>BALWAN</t>
  </si>
  <si>
    <t>1101011930</t>
  </si>
  <si>
    <t>1218170150</t>
  </si>
  <si>
    <t>SURENDER</t>
  </si>
  <si>
    <t>1101011764</t>
  </si>
  <si>
    <t>1218170085</t>
  </si>
  <si>
    <t>diksha</t>
  </si>
  <si>
    <t>gulshan</t>
  </si>
  <si>
    <t>1101011795</t>
  </si>
  <si>
    <t>1218170613</t>
  </si>
  <si>
    <t>PARDEEP</t>
  </si>
  <si>
    <t>VIJAY SINGH</t>
  </si>
  <si>
    <t>1101012222</t>
  </si>
  <si>
    <t>1218170327</t>
  </si>
  <si>
    <t>Priya</t>
  </si>
  <si>
    <t>Mahender</t>
  </si>
  <si>
    <t>1101012444</t>
  </si>
  <si>
    <t>1218170094</t>
  </si>
  <si>
    <t>Gagan</t>
  </si>
  <si>
    <t>Sushil</t>
  </si>
  <si>
    <t>1101012472</t>
  </si>
  <si>
    <t>1218170089</t>
  </si>
  <si>
    <t>divya</t>
  </si>
  <si>
    <t>satish</t>
  </si>
  <si>
    <t>1101012543</t>
  </si>
  <si>
    <t>1218170275</t>
  </si>
  <si>
    <t>1101012384</t>
  </si>
  <si>
    <t>1218170485</t>
  </si>
  <si>
    <t>1101012493</t>
  </si>
  <si>
    <t>1218170679</t>
  </si>
  <si>
    <t>VIJAY</t>
  </si>
  <si>
    <t>1101012887</t>
  </si>
  <si>
    <t>1218170677</t>
  </si>
  <si>
    <t>TUSHAR</t>
  </si>
  <si>
    <t>1101013334</t>
  </si>
  <si>
    <t>1218170138</t>
  </si>
  <si>
    <t>ASHOK</t>
  </si>
  <si>
    <t>1101013381</t>
  </si>
  <si>
    <t>1218170561</t>
  </si>
  <si>
    <t>BADAL</t>
  </si>
  <si>
    <t>KAILASH</t>
  </si>
  <si>
    <t>1101013664</t>
  </si>
  <si>
    <t>1218170156</t>
  </si>
  <si>
    <t>OM PRAKASH</t>
  </si>
  <si>
    <t>1101013875</t>
  </si>
  <si>
    <t>1218170423</t>
  </si>
  <si>
    <t>RAJ</t>
  </si>
  <si>
    <t>1101013938</t>
  </si>
  <si>
    <t>1218170513</t>
  </si>
  <si>
    <t>SWATI</t>
  </si>
  <si>
    <t>LALIT</t>
  </si>
  <si>
    <t>1101014042</t>
  </si>
  <si>
    <t>1218170040</t>
  </si>
  <si>
    <t>ANKUR</t>
  </si>
  <si>
    <t>KARAN</t>
  </si>
  <si>
    <t>1101014063</t>
  </si>
  <si>
    <t>1218170183</t>
  </si>
  <si>
    <t>MEENAKSHI</t>
  </si>
  <si>
    <t>1101014228</t>
  </si>
  <si>
    <t>1218170217</t>
  </si>
  <si>
    <t>NAVEEN</t>
  </si>
  <si>
    <t>ramkaran</t>
  </si>
  <si>
    <t>1101014097</t>
  </si>
  <si>
    <t>1218170223</t>
  </si>
  <si>
    <t>neetu</t>
  </si>
  <si>
    <t>ramesh</t>
  </si>
  <si>
    <t>1101014357</t>
  </si>
  <si>
    <t>1218170404</t>
  </si>
  <si>
    <t>SANJANA</t>
  </si>
  <si>
    <t>RAMESH BHAKAR</t>
  </si>
  <si>
    <t>1101014536</t>
  </si>
  <si>
    <t>1218170653</t>
  </si>
  <si>
    <t>SATISH</t>
  </si>
  <si>
    <t>OMPARKASH</t>
  </si>
  <si>
    <t>1101014466</t>
  </si>
  <si>
    <t>1218170014</t>
  </si>
  <si>
    <t>ANAMICA</t>
  </si>
  <si>
    <t>1101014749</t>
  </si>
  <si>
    <t>1218170468</t>
  </si>
  <si>
    <t>1101014662</t>
  </si>
  <si>
    <t>1218170537</t>
  </si>
  <si>
    <t>VASUNDHRA</t>
  </si>
  <si>
    <t>1101014478</t>
  </si>
  <si>
    <t>1218170514</t>
  </si>
  <si>
    <t>SANJAY</t>
  </si>
  <si>
    <t>1101014924</t>
  </si>
  <si>
    <t>1218170243</t>
  </si>
  <si>
    <t>SHAM</t>
  </si>
  <si>
    <t>1101015414</t>
  </si>
  <si>
    <t>1218170250</t>
  </si>
  <si>
    <t>RAJINDER</t>
  </si>
  <si>
    <t>VIKAS</t>
  </si>
  <si>
    <t>1101015153</t>
  </si>
  <si>
    <t>1218170415</t>
  </si>
  <si>
    <t>1101015516</t>
  </si>
  <si>
    <t>1218170615</t>
  </si>
  <si>
    <t>PARMOD</t>
  </si>
  <si>
    <t>RAJBIR</t>
  </si>
  <si>
    <t>1101015700</t>
  </si>
  <si>
    <t>1218170182</t>
  </si>
  <si>
    <t>Meenakshi</t>
  </si>
  <si>
    <t>Shri kali ram</t>
  </si>
  <si>
    <t>1101015369</t>
  </si>
  <si>
    <t>1218170181</t>
  </si>
  <si>
    <t>meenakshi</t>
  </si>
  <si>
    <t>ranjeet singh</t>
  </si>
  <si>
    <t>1101015724</t>
  </si>
  <si>
    <t>1218170490</t>
  </si>
  <si>
    <t>INDER</t>
  </si>
  <si>
    <t>1101015732</t>
  </si>
  <si>
    <t>1218170476</t>
  </si>
  <si>
    <t>NAFE</t>
  </si>
  <si>
    <t>1101015637</t>
  </si>
  <si>
    <t>1218170681</t>
  </si>
  <si>
    <t>KARAMBEER</t>
  </si>
  <si>
    <t>1101015679</t>
  </si>
  <si>
    <t>1218170688</t>
  </si>
  <si>
    <t>YOGESH</t>
  </si>
  <si>
    <t>RAJENDER</t>
  </si>
  <si>
    <t>1101015691</t>
  </si>
  <si>
    <t>1218170475</t>
  </si>
  <si>
    <t>Suchetna</t>
  </si>
  <si>
    <t>Parmod</t>
  </si>
  <si>
    <t>1101015839</t>
  </si>
  <si>
    <t>1218170215</t>
  </si>
  <si>
    <t>NAVDEEP</t>
  </si>
  <si>
    <t>JAIBHAGWAN</t>
  </si>
  <si>
    <t>1101016215</t>
  </si>
  <si>
    <t>1218170673</t>
  </si>
  <si>
    <t>TANJEET</t>
  </si>
  <si>
    <t>RAMDHARI</t>
  </si>
  <si>
    <t>1101015899</t>
  </si>
  <si>
    <t>1218170326</t>
  </si>
  <si>
    <t>1101016601</t>
  </si>
  <si>
    <t>1218170176</t>
  </si>
  <si>
    <t>RAM KUNWAR</t>
  </si>
  <si>
    <t>1101016426</t>
  </si>
  <si>
    <t>1218170199</t>
  </si>
  <si>
    <t>1101016546</t>
  </si>
  <si>
    <t>1218170265</t>
  </si>
  <si>
    <t>PARTIBHA</t>
  </si>
  <si>
    <t>1101016715</t>
  </si>
  <si>
    <t>1218170277</t>
  </si>
  <si>
    <t>JOHN</t>
  </si>
  <si>
    <t>1101016718</t>
  </si>
  <si>
    <t>1218170610</t>
  </si>
  <si>
    <t>Paras</t>
  </si>
  <si>
    <t>Surinder</t>
  </si>
  <si>
    <t>1101016803</t>
  </si>
  <si>
    <t>1218170556</t>
  </si>
  <si>
    <t>ARUN</t>
  </si>
  <si>
    <t>SALEK CHAND</t>
  </si>
  <si>
    <t>1101016909</t>
  </si>
  <si>
    <t>1218170406</t>
  </si>
  <si>
    <t>SWARUP</t>
  </si>
  <si>
    <t>1101017036</t>
  </si>
  <si>
    <t>1218170405</t>
  </si>
  <si>
    <t>SANJU</t>
  </si>
  <si>
    <t>1101016878</t>
  </si>
  <si>
    <t>1218170472</t>
  </si>
  <si>
    <t>1101017245</t>
  </si>
  <si>
    <t>1218170220</t>
  </si>
  <si>
    <t>PHOOL</t>
  </si>
  <si>
    <t>1101017407</t>
  </si>
  <si>
    <t>1218170524</t>
  </si>
  <si>
    <t>TEENA</t>
  </si>
  <si>
    <t>BHAGWAN</t>
  </si>
  <si>
    <t>1101017094</t>
  </si>
  <si>
    <t>1218170299</t>
  </si>
  <si>
    <t>SAHIB SINGH MALIK</t>
  </si>
  <si>
    <t>1101017316</t>
  </si>
  <si>
    <t>1218170013</t>
  </si>
  <si>
    <t>AMITA</t>
  </si>
  <si>
    <t>1101017318</t>
  </si>
  <si>
    <t>1218170387</t>
  </si>
  <si>
    <t>YASHWANT</t>
  </si>
  <si>
    <t>1101017520</t>
  </si>
  <si>
    <t>1218170310</t>
  </si>
  <si>
    <t>1101017354</t>
  </si>
  <si>
    <t>1218170446</t>
  </si>
  <si>
    <t>Anand</t>
  </si>
  <si>
    <t>1101017453</t>
  </si>
  <si>
    <t>1218170231</t>
  </si>
  <si>
    <t>Neha</t>
  </si>
  <si>
    <t>Lalit</t>
  </si>
  <si>
    <t>1101017490</t>
  </si>
  <si>
    <t>1218170068</t>
  </si>
  <si>
    <t>Barkha</t>
  </si>
  <si>
    <t>Shashi</t>
  </si>
  <si>
    <t>1101018013</t>
  </si>
  <si>
    <t>1218170492</t>
  </si>
  <si>
    <t>HOSHIAR</t>
  </si>
  <si>
    <t>1101017942</t>
  </si>
  <si>
    <t>1218170272</t>
  </si>
  <si>
    <t>1101017790</t>
  </si>
  <si>
    <t>1218170111</t>
  </si>
  <si>
    <t>Chander Bhan</t>
  </si>
  <si>
    <t>1101018244</t>
  </si>
  <si>
    <t>1218170282</t>
  </si>
  <si>
    <t>1101018095</t>
  </si>
  <si>
    <t>1218170336</t>
  </si>
  <si>
    <t>HARPHUL</t>
  </si>
  <si>
    <t>1101018416</t>
  </si>
  <si>
    <t>1218170244</t>
  </si>
  <si>
    <t>1101018280</t>
  </si>
  <si>
    <t>1218170526</t>
  </si>
  <si>
    <t>KRISHAN KUMAR</t>
  </si>
  <si>
    <t>1101018606</t>
  </si>
  <si>
    <t>1218170520</t>
  </si>
  <si>
    <t>SWETA ROHILLA</t>
  </si>
  <si>
    <t>RAM NIWAS ROHILLA</t>
  </si>
  <si>
    <t>1101018542</t>
  </si>
  <si>
    <t>1218170266</t>
  </si>
  <si>
    <t>PARUL</t>
  </si>
  <si>
    <t>Roll Number</t>
  </si>
  <si>
    <t>First Name</t>
  </si>
  <si>
    <t>Father First Name</t>
  </si>
  <si>
    <t>Category</t>
  </si>
  <si>
    <t>Grad. (TM)</t>
  </si>
  <si>
    <t>Grad. (MO)</t>
  </si>
  <si>
    <t>PG (TM)</t>
  </si>
  <si>
    <t>PG (MO)</t>
  </si>
  <si>
    <t>Sr. No</t>
  </si>
  <si>
    <t>PG %age</t>
  </si>
  <si>
    <t>070</t>
  </si>
  <si>
    <t>048</t>
  </si>
  <si>
    <t>ABS</t>
  </si>
  <si>
    <t>062</t>
  </si>
  <si>
    <t>069</t>
  </si>
  <si>
    <t>030</t>
  </si>
  <si>
    <t>049</t>
  </si>
  <si>
    <t>037</t>
  </si>
  <si>
    <t>050</t>
  </si>
  <si>
    <t>041</t>
  </si>
  <si>
    <t>072</t>
  </si>
  <si>
    <t>071</t>
  </si>
  <si>
    <t>039</t>
  </si>
  <si>
    <t>068</t>
  </si>
  <si>
    <t>061</t>
  </si>
  <si>
    <t>059</t>
  </si>
  <si>
    <t>055</t>
  </si>
  <si>
    <t>056</t>
  </si>
  <si>
    <t>051</t>
  </si>
  <si>
    <t>034</t>
  </si>
  <si>
    <t>044</t>
  </si>
  <si>
    <t>063</t>
  </si>
  <si>
    <t>040</t>
  </si>
  <si>
    <t>065</t>
  </si>
  <si>
    <t>064</t>
  </si>
  <si>
    <t>053</t>
  </si>
  <si>
    <t>067</t>
  </si>
  <si>
    <t>052</t>
  </si>
  <si>
    <t>054</t>
  </si>
  <si>
    <t>060</t>
  </si>
  <si>
    <t>022</t>
  </si>
  <si>
    <t>042</t>
  </si>
  <si>
    <t>057</t>
  </si>
  <si>
    <t>074</t>
  </si>
  <si>
    <t>045</t>
  </si>
  <si>
    <t>046</t>
  </si>
  <si>
    <t>047</t>
  </si>
  <si>
    <t>036</t>
  </si>
  <si>
    <t>038</t>
  </si>
  <si>
    <t>066</t>
  </si>
  <si>
    <t>058</t>
  </si>
  <si>
    <t>028</t>
  </si>
  <si>
    <t>075</t>
  </si>
  <si>
    <t>016</t>
  </si>
  <si>
    <t>033</t>
  </si>
  <si>
    <t>032</t>
  </si>
  <si>
    <t>073</t>
  </si>
  <si>
    <t>076</t>
  </si>
  <si>
    <t>035</t>
  </si>
  <si>
    <t>024</t>
  </si>
  <si>
    <t>031</t>
  </si>
  <si>
    <t>029</t>
  </si>
  <si>
    <t>027</t>
  </si>
  <si>
    <t>Entrance Marks</t>
  </si>
  <si>
    <t>FNS</t>
  </si>
  <si>
    <t>NE</t>
  </si>
  <si>
    <t>Ug %age</t>
  </si>
  <si>
    <t>JRF</t>
  </si>
  <si>
    <t>NET</t>
  </si>
  <si>
    <t>MDU</t>
  </si>
  <si>
    <t>Other</t>
  </si>
  <si>
    <t>DMC Issue</t>
  </si>
  <si>
    <t>Result Awaited</t>
  </si>
  <si>
    <t>Not Confirm</t>
  </si>
  <si>
    <t xml:space="preserve">PINKI </t>
  </si>
  <si>
    <t>ANIRUDH</t>
  </si>
  <si>
    <t>BC CLASS B</t>
  </si>
  <si>
    <t>50% of Ent. Test</t>
  </si>
  <si>
    <t>Applicant No.</t>
  </si>
  <si>
    <t>Total Marks</t>
  </si>
  <si>
    <t>Max of NET/JRF/Test</t>
  </si>
  <si>
    <t>DEPARTMENT OF COMMERCE</t>
  </si>
  <si>
    <t>total UG
&amp;PG</t>
  </si>
  <si>
    <t>Pg @ 
30%</t>
  </si>
  <si>
    <t>Ug @
10%</t>
  </si>
  <si>
    <t>MERIT LIST Of M.Phil ADMISSIONS (AIO/HGO CATEGORY) SESSION 2017-18</t>
  </si>
  <si>
    <t>MERIT LIST Of M.Phil ADMISSIONS (BCA CATEGORY) SESSION 2017-18</t>
  </si>
  <si>
    <t>MERIT LIST Of M.Phil ADMISSIONS (BCB CATEGORY) SESSION 2017-18</t>
  </si>
  <si>
    <t>MERIT LIST Of M.Phil ADMISSIONS (SC CATEGORY) SESSION 2017-18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</si>
</sst>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0" fillId="3" borderId="1" xfId="0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Fill="1" applyBorder="1" applyAlignment="1">
      <alignment horizontal="right" vertical="top"/>
    </xf>
    <xf numFmtId="3" fontId="0" fillId="3" borderId="1" xfId="0" applyNumberForma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03"/>
  <sheetViews>
    <sheetView tabSelected="1" workbookViewId="0">
      <selection activeCell="X44" sqref="X44"/>
    </sheetView>
  </sheetViews>
  <sheetFormatPr defaultRowHeight="12.75"/>
  <cols>
    <col min="1" max="1" width="7.5703125" customWidth="1"/>
    <col min="2" max="2" width="13" customWidth="1"/>
    <col min="3" max="3" width="13.42578125" customWidth="1"/>
    <col min="4" max="4" width="14.85546875" customWidth="1"/>
    <col min="5" max="5" width="17.5703125" customWidth="1"/>
    <col min="6" max="6" width="14.28515625" customWidth="1"/>
    <col min="7" max="9" width="0" hidden="1" customWidth="1"/>
    <col min="10" max="10" width="6.7109375" customWidth="1"/>
    <col min="11" max="13" width="0" hidden="1" customWidth="1"/>
    <col min="14" max="14" width="6.42578125" customWidth="1"/>
    <col min="15" max="15" width="6.7109375" customWidth="1"/>
    <col min="16" max="16" width="6.42578125" customWidth="1"/>
    <col min="17" max="17" width="5.140625" customWidth="1"/>
    <col min="18" max="18" width="8.7109375" customWidth="1"/>
    <col min="19" max="19" width="7.42578125" customWidth="1"/>
    <col min="20" max="20" width="10.140625" customWidth="1"/>
    <col min="21" max="21" width="6.140625" customWidth="1"/>
    <col min="22" max="22" width="10.85546875" customWidth="1"/>
    <col min="23" max="23" width="15" customWidth="1"/>
  </cols>
  <sheetData>
    <row r="2" spans="1:23">
      <c r="D2" s="22" t="s">
        <v>1147</v>
      </c>
    </row>
    <row r="3" spans="1:23">
      <c r="D3" s="22" t="s">
        <v>1151</v>
      </c>
    </row>
    <row r="5" spans="1:23" s="4" customFormat="1" ht="47.25" customHeight="1">
      <c r="A5" s="35" t="s">
        <v>1074</v>
      </c>
      <c r="B5" s="35" t="s">
        <v>1144</v>
      </c>
      <c r="C5" s="35" t="s">
        <v>1066</v>
      </c>
      <c r="D5" s="3" t="s">
        <v>1067</v>
      </c>
      <c r="E5" s="3" t="s">
        <v>1068</v>
      </c>
      <c r="F5" s="3" t="s">
        <v>1069</v>
      </c>
      <c r="G5" s="6" t="s">
        <v>1070</v>
      </c>
      <c r="H5" s="6" t="s">
        <v>1071</v>
      </c>
      <c r="I5" s="6" t="s">
        <v>1132</v>
      </c>
      <c r="J5" s="34" t="s">
        <v>1150</v>
      </c>
      <c r="K5" s="6" t="s">
        <v>1072</v>
      </c>
      <c r="L5" s="6" t="s">
        <v>1073</v>
      </c>
      <c r="M5" s="6" t="s">
        <v>1075</v>
      </c>
      <c r="N5" s="34" t="s">
        <v>1149</v>
      </c>
      <c r="O5" s="34" t="s">
        <v>1148</v>
      </c>
      <c r="P5" s="6" t="s">
        <v>1134</v>
      </c>
      <c r="Q5" s="6" t="s">
        <v>1133</v>
      </c>
      <c r="R5" s="36" t="s">
        <v>1129</v>
      </c>
      <c r="S5" s="36" t="s">
        <v>1143</v>
      </c>
      <c r="T5" s="36" t="s">
        <v>1146</v>
      </c>
      <c r="U5" s="6" t="s">
        <v>1135</v>
      </c>
      <c r="V5" s="6" t="s">
        <v>1145</v>
      </c>
      <c r="W5" s="6" t="s">
        <v>1136</v>
      </c>
    </row>
    <row r="6" spans="1:23" ht="15.75" hidden="1">
      <c r="A6" s="14">
        <v>13</v>
      </c>
      <c r="B6" s="14" t="s">
        <v>384</v>
      </c>
      <c r="C6" s="15" t="s">
        <v>385</v>
      </c>
      <c r="D6" s="16" t="s">
        <v>386</v>
      </c>
      <c r="E6" s="16" t="s">
        <v>315</v>
      </c>
      <c r="F6" s="16" t="s">
        <v>36</v>
      </c>
      <c r="G6" s="7">
        <v>3600</v>
      </c>
      <c r="H6" s="8">
        <v>2025</v>
      </c>
      <c r="I6" s="11">
        <f t="shared" ref="I6:I69" si="0">H6/G6*100</f>
        <v>56.25</v>
      </c>
      <c r="J6" s="11">
        <f t="shared" ref="J6:J69" si="1">I6*10/100</f>
        <v>5.625</v>
      </c>
      <c r="K6" s="8">
        <v>0</v>
      </c>
      <c r="L6" s="8">
        <v>0</v>
      </c>
      <c r="M6" s="11" t="e">
        <f t="shared" ref="M6:M69" si="2">L6/K6*100</f>
        <v>#DIV/0!</v>
      </c>
      <c r="N6" s="11" t="e">
        <f t="shared" ref="N6:N69" si="3">M6*30/100</f>
        <v>#DIV/0!</v>
      </c>
      <c r="O6" s="12" t="e">
        <f t="shared" ref="O6:O69" si="4">J6+N6</f>
        <v>#DIV/0!</v>
      </c>
      <c r="P6" s="11"/>
      <c r="Q6" s="11"/>
      <c r="R6" s="21" t="s">
        <v>1095</v>
      </c>
      <c r="S6" s="19">
        <f>R6*50/100</f>
        <v>17</v>
      </c>
      <c r="T6" s="20">
        <f t="shared" ref="T6:T69" si="5">MAX(P6,Q6,S6)</f>
        <v>17</v>
      </c>
      <c r="U6" s="13"/>
      <c r="V6" s="13" t="e">
        <f t="shared" ref="V6:V69" si="6">O6+T6+U6</f>
        <v>#DIV/0!</v>
      </c>
      <c r="W6" s="13" t="s">
        <v>1138</v>
      </c>
    </row>
    <row r="7" spans="1:23" ht="15.75" hidden="1">
      <c r="A7" s="14">
        <v>40</v>
      </c>
      <c r="B7" s="14" t="s">
        <v>757</v>
      </c>
      <c r="C7" s="15" t="s">
        <v>758</v>
      </c>
      <c r="D7" s="16" t="s">
        <v>332</v>
      </c>
      <c r="E7" s="16" t="s">
        <v>550</v>
      </c>
      <c r="F7" s="16" t="s">
        <v>4</v>
      </c>
      <c r="G7" s="7">
        <v>3600</v>
      </c>
      <c r="H7" s="8">
        <v>2328</v>
      </c>
      <c r="I7" s="11">
        <f t="shared" si="0"/>
        <v>64.666666666666657</v>
      </c>
      <c r="J7" s="11">
        <f t="shared" si="1"/>
        <v>6.466666666666665</v>
      </c>
      <c r="K7" s="8">
        <v>0</v>
      </c>
      <c r="L7" s="8">
        <v>0</v>
      </c>
      <c r="M7" s="11" t="e">
        <f t="shared" si="2"/>
        <v>#DIV/0!</v>
      </c>
      <c r="N7" s="11" t="e">
        <f t="shared" si="3"/>
        <v>#DIV/0!</v>
      </c>
      <c r="O7" s="12" t="e">
        <f t="shared" si="4"/>
        <v>#DIV/0!</v>
      </c>
      <c r="P7" s="11"/>
      <c r="Q7" s="11"/>
      <c r="R7" s="21" t="s">
        <v>1084</v>
      </c>
      <c r="S7" s="19">
        <f>R7*50/100</f>
        <v>25</v>
      </c>
      <c r="T7" s="20">
        <f t="shared" si="5"/>
        <v>25</v>
      </c>
      <c r="U7" s="13"/>
      <c r="V7" s="13" t="e">
        <f t="shared" si="6"/>
        <v>#DIV/0!</v>
      </c>
      <c r="W7" s="13" t="s">
        <v>1138</v>
      </c>
    </row>
    <row r="8" spans="1:23" ht="15.75" hidden="1">
      <c r="A8" s="14">
        <v>19</v>
      </c>
      <c r="B8" s="14" t="s">
        <v>292</v>
      </c>
      <c r="C8" s="15" t="s">
        <v>293</v>
      </c>
      <c r="D8" s="16" t="s">
        <v>294</v>
      </c>
      <c r="E8" s="16" t="s">
        <v>295</v>
      </c>
      <c r="F8" s="16" t="s">
        <v>27</v>
      </c>
      <c r="G8" s="7">
        <v>3600</v>
      </c>
      <c r="H8" s="8">
        <v>1996</v>
      </c>
      <c r="I8" s="11">
        <f t="shared" si="0"/>
        <v>55.444444444444443</v>
      </c>
      <c r="J8" s="11">
        <f t="shared" si="1"/>
        <v>5.5444444444444443</v>
      </c>
      <c r="K8" s="8">
        <v>0</v>
      </c>
      <c r="L8" s="8">
        <v>0</v>
      </c>
      <c r="M8" s="11" t="e">
        <f t="shared" si="2"/>
        <v>#DIV/0!</v>
      </c>
      <c r="N8" s="11" t="e">
        <f t="shared" si="3"/>
        <v>#DIV/0!</v>
      </c>
      <c r="O8" s="12" t="e">
        <f t="shared" si="4"/>
        <v>#DIV/0!</v>
      </c>
      <c r="P8" s="11"/>
      <c r="Q8" s="11"/>
      <c r="R8" s="21" t="s">
        <v>1078</v>
      </c>
      <c r="S8" s="19"/>
      <c r="T8" s="20">
        <f t="shared" si="5"/>
        <v>0</v>
      </c>
      <c r="U8" s="13"/>
      <c r="V8" s="13" t="e">
        <f t="shared" si="6"/>
        <v>#DIV/0!</v>
      </c>
      <c r="W8" s="13" t="s">
        <v>1138</v>
      </c>
    </row>
    <row r="9" spans="1:23" ht="15.75" hidden="1">
      <c r="A9" s="14">
        <v>41</v>
      </c>
      <c r="B9" s="14" t="s">
        <v>428</v>
      </c>
      <c r="C9" s="15" t="s">
        <v>429</v>
      </c>
      <c r="D9" s="16" t="s">
        <v>430</v>
      </c>
      <c r="E9" s="16" t="s">
        <v>431</v>
      </c>
      <c r="F9" s="16" t="s">
        <v>4</v>
      </c>
      <c r="G9" s="7">
        <v>3700</v>
      </c>
      <c r="H9" s="8">
        <v>2441</v>
      </c>
      <c r="I9" s="11">
        <f t="shared" si="0"/>
        <v>65.972972972972983</v>
      </c>
      <c r="J9" s="11">
        <f t="shared" si="1"/>
        <v>6.5972972972972981</v>
      </c>
      <c r="K9" s="8">
        <v>0</v>
      </c>
      <c r="L9" s="8">
        <v>0</v>
      </c>
      <c r="M9" s="11" t="e">
        <f t="shared" si="2"/>
        <v>#DIV/0!</v>
      </c>
      <c r="N9" s="11" t="e">
        <f t="shared" si="3"/>
        <v>#DIV/0!</v>
      </c>
      <c r="O9" s="12" t="e">
        <f t="shared" si="4"/>
        <v>#DIV/0!</v>
      </c>
      <c r="P9" s="11"/>
      <c r="Q9" s="11"/>
      <c r="R9" s="21" t="s">
        <v>1078</v>
      </c>
      <c r="S9" s="19"/>
      <c r="T9" s="20">
        <f t="shared" si="5"/>
        <v>0</v>
      </c>
      <c r="U9" s="13"/>
      <c r="V9" s="13" t="e">
        <f t="shared" si="6"/>
        <v>#DIV/0!</v>
      </c>
      <c r="W9" s="13" t="s">
        <v>1138</v>
      </c>
    </row>
    <row r="10" spans="1:23" ht="15.75" hidden="1">
      <c r="A10" s="14">
        <v>53</v>
      </c>
      <c r="B10" s="14" t="s">
        <v>75</v>
      </c>
      <c r="C10" s="15" t="s">
        <v>76</v>
      </c>
      <c r="D10" s="16" t="s">
        <v>77</v>
      </c>
      <c r="E10" s="16" t="s">
        <v>78</v>
      </c>
      <c r="F10" s="16" t="s">
        <v>36</v>
      </c>
      <c r="G10" s="7">
        <v>3600</v>
      </c>
      <c r="H10" s="8">
        <v>2091</v>
      </c>
      <c r="I10" s="11">
        <f t="shared" si="0"/>
        <v>58.083333333333329</v>
      </c>
      <c r="J10" s="11">
        <f t="shared" si="1"/>
        <v>5.8083333333333327</v>
      </c>
      <c r="K10" s="8">
        <v>0</v>
      </c>
      <c r="L10" s="8">
        <v>0</v>
      </c>
      <c r="M10" s="11" t="e">
        <f t="shared" si="2"/>
        <v>#DIV/0!</v>
      </c>
      <c r="N10" s="11" t="e">
        <f t="shared" si="3"/>
        <v>#DIV/0!</v>
      </c>
      <c r="O10" s="12" t="e">
        <f t="shared" si="4"/>
        <v>#DIV/0!</v>
      </c>
      <c r="P10" s="11"/>
      <c r="Q10" s="11"/>
      <c r="R10" s="21" t="s">
        <v>1078</v>
      </c>
      <c r="S10" s="19"/>
      <c r="T10" s="20">
        <f t="shared" si="5"/>
        <v>0</v>
      </c>
      <c r="U10" s="13"/>
      <c r="V10" s="13" t="e">
        <f t="shared" si="6"/>
        <v>#DIV/0!</v>
      </c>
      <c r="W10" s="13" t="s">
        <v>1131</v>
      </c>
    </row>
    <row r="11" spans="1:23" ht="15.75" hidden="1">
      <c r="A11" s="14">
        <v>14</v>
      </c>
      <c r="B11" s="14" t="s">
        <v>403</v>
      </c>
      <c r="C11" s="15" t="s">
        <v>404</v>
      </c>
      <c r="D11" s="16" t="s">
        <v>405</v>
      </c>
      <c r="E11" s="16" t="s">
        <v>406</v>
      </c>
      <c r="F11" s="16" t="s">
        <v>42</v>
      </c>
      <c r="G11" s="7">
        <v>2500</v>
      </c>
      <c r="H11" s="8">
        <v>1829</v>
      </c>
      <c r="I11" s="11">
        <f t="shared" si="0"/>
        <v>73.16</v>
      </c>
      <c r="J11" s="11">
        <f t="shared" si="1"/>
        <v>7.3159999999999989</v>
      </c>
      <c r="K11" s="8">
        <v>0</v>
      </c>
      <c r="L11" s="8">
        <v>0</v>
      </c>
      <c r="M11" s="11" t="e">
        <f t="shared" si="2"/>
        <v>#DIV/0!</v>
      </c>
      <c r="N11" s="11" t="e">
        <f t="shared" si="3"/>
        <v>#DIV/0!</v>
      </c>
      <c r="O11" s="12" t="e">
        <f t="shared" si="4"/>
        <v>#DIV/0!</v>
      </c>
      <c r="P11" s="11"/>
      <c r="Q11" s="11"/>
      <c r="R11" s="21" t="s">
        <v>1093</v>
      </c>
      <c r="S11" s="19">
        <f>R11*50/100</f>
        <v>28</v>
      </c>
      <c r="T11" s="20">
        <f t="shared" si="5"/>
        <v>28</v>
      </c>
      <c r="U11" s="13"/>
      <c r="V11" s="13" t="e">
        <f t="shared" si="6"/>
        <v>#DIV/0!</v>
      </c>
      <c r="W11" s="13" t="s">
        <v>1138</v>
      </c>
    </row>
    <row r="12" spans="1:23" ht="15.75" hidden="1">
      <c r="A12" s="14">
        <v>55</v>
      </c>
      <c r="B12" s="14" t="s">
        <v>252</v>
      </c>
      <c r="C12" s="15" t="s">
        <v>253</v>
      </c>
      <c r="D12" s="16" t="s">
        <v>77</v>
      </c>
      <c r="E12" s="16" t="s">
        <v>52</v>
      </c>
      <c r="F12" s="16" t="s">
        <v>36</v>
      </c>
      <c r="G12" s="7">
        <v>3600</v>
      </c>
      <c r="H12" s="8">
        <v>2260</v>
      </c>
      <c r="I12" s="11">
        <f t="shared" si="0"/>
        <v>62.777777777777779</v>
      </c>
      <c r="J12" s="11">
        <f t="shared" si="1"/>
        <v>6.2777777777777786</v>
      </c>
      <c r="K12" s="8">
        <v>0</v>
      </c>
      <c r="L12" s="8">
        <v>0</v>
      </c>
      <c r="M12" s="11" t="e">
        <f t="shared" si="2"/>
        <v>#DIV/0!</v>
      </c>
      <c r="N12" s="11" t="e">
        <f t="shared" si="3"/>
        <v>#DIV/0!</v>
      </c>
      <c r="O12" s="12" t="e">
        <f t="shared" si="4"/>
        <v>#DIV/0!</v>
      </c>
      <c r="P12" s="11"/>
      <c r="Q12" s="11"/>
      <c r="R12" s="21" t="s">
        <v>1107</v>
      </c>
      <c r="S12" s="19">
        <f>R12*50/100</f>
        <v>21</v>
      </c>
      <c r="T12" s="20">
        <f t="shared" si="5"/>
        <v>21</v>
      </c>
      <c r="U12" s="13"/>
      <c r="V12" s="13" t="e">
        <f t="shared" si="6"/>
        <v>#DIV/0!</v>
      </c>
      <c r="W12" s="13" t="s">
        <v>1131</v>
      </c>
    </row>
    <row r="13" spans="1:23" ht="15.75" hidden="1">
      <c r="A13" s="14">
        <v>17</v>
      </c>
      <c r="B13" s="14" t="s">
        <v>532</v>
      </c>
      <c r="C13" s="15" t="s">
        <v>533</v>
      </c>
      <c r="D13" s="16" t="s">
        <v>534</v>
      </c>
      <c r="E13" s="16" t="s">
        <v>535</v>
      </c>
      <c r="F13" s="16" t="s">
        <v>9</v>
      </c>
      <c r="G13" s="7">
        <v>3900</v>
      </c>
      <c r="H13" s="8">
        <v>2682</v>
      </c>
      <c r="I13" s="11">
        <f t="shared" si="0"/>
        <v>68.769230769230774</v>
      </c>
      <c r="J13" s="11">
        <f t="shared" si="1"/>
        <v>6.8769230769230774</v>
      </c>
      <c r="K13" s="8">
        <v>0</v>
      </c>
      <c r="L13" s="8">
        <v>0</v>
      </c>
      <c r="M13" s="11" t="e">
        <f t="shared" si="2"/>
        <v>#DIV/0!</v>
      </c>
      <c r="N13" s="11" t="e">
        <f t="shared" si="3"/>
        <v>#DIV/0!</v>
      </c>
      <c r="O13" s="12" t="e">
        <f t="shared" si="4"/>
        <v>#DIV/0!</v>
      </c>
      <c r="P13" s="11"/>
      <c r="Q13" s="11"/>
      <c r="R13" s="21" t="s">
        <v>1077</v>
      </c>
      <c r="S13" s="19">
        <f>R13*50/100</f>
        <v>24</v>
      </c>
      <c r="T13" s="20">
        <f t="shared" si="5"/>
        <v>24</v>
      </c>
      <c r="U13" s="13"/>
      <c r="V13" s="13" t="e">
        <f t="shared" si="6"/>
        <v>#DIV/0!</v>
      </c>
      <c r="W13" s="13" t="s">
        <v>1138</v>
      </c>
    </row>
    <row r="14" spans="1:23" ht="15.75" hidden="1">
      <c r="A14" s="14">
        <v>64</v>
      </c>
      <c r="B14" s="14" t="s">
        <v>853</v>
      </c>
      <c r="C14" s="15" t="s">
        <v>854</v>
      </c>
      <c r="D14" s="16" t="s">
        <v>179</v>
      </c>
      <c r="E14" s="16" t="s">
        <v>855</v>
      </c>
      <c r="F14" s="16" t="s">
        <v>27</v>
      </c>
      <c r="G14" s="7">
        <v>3600</v>
      </c>
      <c r="H14" s="8">
        <v>2388</v>
      </c>
      <c r="I14" s="11">
        <f t="shared" si="0"/>
        <v>66.333333333333329</v>
      </c>
      <c r="J14" s="11">
        <f t="shared" si="1"/>
        <v>6.6333333333333329</v>
      </c>
      <c r="K14" s="8">
        <v>0</v>
      </c>
      <c r="L14" s="8">
        <v>0</v>
      </c>
      <c r="M14" s="11" t="e">
        <f t="shared" si="2"/>
        <v>#DIV/0!</v>
      </c>
      <c r="N14" s="11" t="e">
        <f t="shared" si="3"/>
        <v>#DIV/0!</v>
      </c>
      <c r="O14" s="12" t="e">
        <f t="shared" si="4"/>
        <v>#DIV/0!</v>
      </c>
      <c r="P14" s="11"/>
      <c r="Q14" s="11"/>
      <c r="R14" s="21" t="s">
        <v>1078</v>
      </c>
      <c r="S14" s="19"/>
      <c r="T14" s="20">
        <f t="shared" si="5"/>
        <v>0</v>
      </c>
      <c r="U14" s="13"/>
      <c r="V14" s="13" t="e">
        <f t="shared" si="6"/>
        <v>#DIV/0!</v>
      </c>
      <c r="W14" s="13" t="s">
        <v>1130</v>
      </c>
    </row>
    <row r="15" spans="1:23" ht="15.75" hidden="1">
      <c r="A15" s="14">
        <v>275</v>
      </c>
      <c r="B15" s="14" t="s">
        <v>696</v>
      </c>
      <c r="C15" s="15" t="s">
        <v>697</v>
      </c>
      <c r="D15" s="16" t="s">
        <v>698</v>
      </c>
      <c r="E15" s="16" t="s">
        <v>699</v>
      </c>
      <c r="F15" s="16" t="s">
        <v>36</v>
      </c>
      <c r="G15" s="7">
        <v>3600</v>
      </c>
      <c r="H15" s="8">
        <v>2271</v>
      </c>
      <c r="I15" s="11">
        <f t="shared" si="0"/>
        <v>63.083333333333336</v>
      </c>
      <c r="J15" s="11">
        <f t="shared" si="1"/>
        <v>6.3083333333333336</v>
      </c>
      <c r="K15" s="8"/>
      <c r="L15" s="8"/>
      <c r="M15" s="11" t="e">
        <f t="shared" si="2"/>
        <v>#DIV/0!</v>
      </c>
      <c r="N15" s="11" t="e">
        <f t="shared" si="3"/>
        <v>#DIV/0!</v>
      </c>
      <c r="O15" s="12" t="e">
        <f t="shared" si="4"/>
        <v>#DIV/0!</v>
      </c>
      <c r="P15" s="11"/>
      <c r="Q15" s="11"/>
      <c r="R15" s="21" t="s">
        <v>1091</v>
      </c>
      <c r="S15" s="19">
        <f>R15*50/100</f>
        <v>29.5</v>
      </c>
      <c r="T15" s="20">
        <f t="shared" si="5"/>
        <v>29.5</v>
      </c>
      <c r="U15" s="13"/>
      <c r="V15" s="13" t="e">
        <f t="shared" si="6"/>
        <v>#DIV/0!</v>
      </c>
      <c r="W15" s="11"/>
    </row>
    <row r="16" spans="1:23" ht="15.75" hidden="1">
      <c r="A16" s="14">
        <v>80</v>
      </c>
      <c r="B16" s="14" t="s">
        <v>372</v>
      </c>
      <c r="C16" s="15" t="s">
        <v>373</v>
      </c>
      <c r="D16" s="16" t="s">
        <v>374</v>
      </c>
      <c r="E16" s="16" t="s">
        <v>375</v>
      </c>
      <c r="F16" s="16" t="s">
        <v>27</v>
      </c>
      <c r="G16" s="7">
        <v>3600</v>
      </c>
      <c r="H16" s="8">
        <v>2516</v>
      </c>
      <c r="I16" s="11">
        <f t="shared" si="0"/>
        <v>69.888888888888886</v>
      </c>
      <c r="J16" s="11">
        <f t="shared" si="1"/>
        <v>6.9888888888888889</v>
      </c>
      <c r="K16" s="8">
        <v>0</v>
      </c>
      <c r="L16" s="8">
        <v>0</v>
      </c>
      <c r="M16" s="11" t="e">
        <f t="shared" si="2"/>
        <v>#DIV/0!</v>
      </c>
      <c r="N16" s="11" t="e">
        <f t="shared" si="3"/>
        <v>#DIV/0!</v>
      </c>
      <c r="O16" s="12" t="e">
        <f t="shared" si="4"/>
        <v>#DIV/0!</v>
      </c>
      <c r="P16" s="11"/>
      <c r="Q16" s="11"/>
      <c r="R16" s="21" t="s">
        <v>1078</v>
      </c>
      <c r="S16" s="19"/>
      <c r="T16" s="20">
        <f t="shared" si="5"/>
        <v>0</v>
      </c>
      <c r="U16" s="13"/>
      <c r="V16" s="13" t="e">
        <f t="shared" si="6"/>
        <v>#DIV/0!</v>
      </c>
      <c r="W16" s="11" t="s">
        <v>1130</v>
      </c>
    </row>
    <row r="17" spans="1:23" ht="15.75" hidden="1">
      <c r="A17" s="14">
        <v>115</v>
      </c>
      <c r="B17" s="14" t="s">
        <v>733</v>
      </c>
      <c r="C17" s="15" t="s">
        <v>734</v>
      </c>
      <c r="D17" s="16" t="s">
        <v>735</v>
      </c>
      <c r="E17" s="16" t="s">
        <v>736</v>
      </c>
      <c r="F17" s="16" t="s">
        <v>4</v>
      </c>
      <c r="G17" s="7">
        <v>3600</v>
      </c>
      <c r="H17" s="8">
        <v>2489</v>
      </c>
      <c r="I17" s="11">
        <f t="shared" si="0"/>
        <v>69.1388888888889</v>
      </c>
      <c r="J17" s="11">
        <f t="shared" si="1"/>
        <v>6.9138888888888905</v>
      </c>
      <c r="K17" s="8">
        <v>0</v>
      </c>
      <c r="L17" s="8">
        <v>0</v>
      </c>
      <c r="M17" s="11" t="e">
        <f t="shared" si="2"/>
        <v>#DIV/0!</v>
      </c>
      <c r="N17" s="11" t="e">
        <f t="shared" si="3"/>
        <v>#DIV/0!</v>
      </c>
      <c r="O17" s="12" t="e">
        <f t="shared" si="4"/>
        <v>#DIV/0!</v>
      </c>
      <c r="P17" s="11"/>
      <c r="Q17" s="11"/>
      <c r="R17" s="21" t="s">
        <v>1079</v>
      </c>
      <c r="S17" s="19">
        <f>R17*50/100</f>
        <v>31</v>
      </c>
      <c r="T17" s="20">
        <f t="shared" si="5"/>
        <v>31</v>
      </c>
      <c r="U17" s="13"/>
      <c r="V17" s="13" t="e">
        <f t="shared" si="6"/>
        <v>#DIV/0!</v>
      </c>
      <c r="W17" s="11" t="s">
        <v>1131</v>
      </c>
    </row>
    <row r="18" spans="1:23" ht="15.75" hidden="1">
      <c r="A18" s="14">
        <v>135</v>
      </c>
      <c r="B18" s="14" t="s">
        <v>1028</v>
      </c>
      <c r="C18" s="15" t="s">
        <v>1029</v>
      </c>
      <c r="D18" s="16" t="s">
        <v>328</v>
      </c>
      <c r="E18" s="16" t="s">
        <v>156</v>
      </c>
      <c r="F18" s="16" t="s">
        <v>4</v>
      </c>
      <c r="G18" s="7">
        <v>3600</v>
      </c>
      <c r="H18" s="8">
        <v>1987</v>
      </c>
      <c r="I18" s="11">
        <f t="shared" si="0"/>
        <v>55.194444444444443</v>
      </c>
      <c r="J18" s="11">
        <f t="shared" si="1"/>
        <v>5.5194444444444448</v>
      </c>
      <c r="K18" s="8">
        <v>0</v>
      </c>
      <c r="L18" s="8">
        <v>0</v>
      </c>
      <c r="M18" s="11" t="e">
        <f t="shared" si="2"/>
        <v>#DIV/0!</v>
      </c>
      <c r="N18" s="11" t="e">
        <f t="shared" si="3"/>
        <v>#DIV/0!</v>
      </c>
      <c r="O18" s="12" t="e">
        <f t="shared" si="4"/>
        <v>#DIV/0!</v>
      </c>
      <c r="P18" s="11"/>
      <c r="Q18" s="11"/>
      <c r="R18" s="21" t="s">
        <v>1078</v>
      </c>
      <c r="S18" s="19"/>
      <c r="T18" s="20">
        <f t="shared" si="5"/>
        <v>0</v>
      </c>
      <c r="U18" s="13"/>
      <c r="V18" s="13" t="e">
        <f t="shared" si="6"/>
        <v>#DIV/0!</v>
      </c>
      <c r="W18" s="11" t="s">
        <v>1131</v>
      </c>
    </row>
    <row r="19" spans="1:23" ht="15.75" hidden="1">
      <c r="A19" s="14">
        <v>36</v>
      </c>
      <c r="B19" s="14" t="s">
        <v>856</v>
      </c>
      <c r="C19" s="15" t="s">
        <v>857</v>
      </c>
      <c r="D19" s="16" t="s">
        <v>858</v>
      </c>
      <c r="E19" s="16" t="s">
        <v>859</v>
      </c>
      <c r="F19" s="16" t="s">
        <v>9</v>
      </c>
      <c r="G19" s="7">
        <v>3600</v>
      </c>
      <c r="H19" s="8">
        <v>2551</v>
      </c>
      <c r="I19" s="11">
        <f t="shared" si="0"/>
        <v>70.861111111111114</v>
      </c>
      <c r="J19" s="11">
        <f t="shared" si="1"/>
        <v>7.0861111111111112</v>
      </c>
      <c r="K19" s="8">
        <v>0</v>
      </c>
      <c r="L19" s="8">
        <v>0</v>
      </c>
      <c r="M19" s="11" t="e">
        <f t="shared" si="2"/>
        <v>#DIV/0!</v>
      </c>
      <c r="N19" s="11" t="e">
        <f t="shared" si="3"/>
        <v>#DIV/0!</v>
      </c>
      <c r="O19" s="12" t="e">
        <f t="shared" si="4"/>
        <v>#DIV/0!</v>
      </c>
      <c r="P19" s="11"/>
      <c r="Q19" s="11"/>
      <c r="R19" s="21" t="s">
        <v>1107</v>
      </c>
      <c r="S19" s="19">
        <f>R19*50/100</f>
        <v>21</v>
      </c>
      <c r="T19" s="20">
        <f t="shared" si="5"/>
        <v>21</v>
      </c>
      <c r="U19" s="13"/>
      <c r="V19" s="13" t="e">
        <f t="shared" si="6"/>
        <v>#DIV/0!</v>
      </c>
      <c r="W19" s="13" t="s">
        <v>1138</v>
      </c>
    </row>
    <row r="20" spans="1:23" ht="15.75" hidden="1">
      <c r="A20" s="14">
        <v>228</v>
      </c>
      <c r="B20" s="14" t="s">
        <v>1059</v>
      </c>
      <c r="C20" s="15" t="s">
        <v>1060</v>
      </c>
      <c r="D20" s="16" t="s">
        <v>1061</v>
      </c>
      <c r="E20" s="16" t="s">
        <v>1062</v>
      </c>
      <c r="F20" s="16" t="s">
        <v>4</v>
      </c>
      <c r="G20" s="7">
        <v>1800</v>
      </c>
      <c r="H20" s="8">
        <v>987</v>
      </c>
      <c r="I20" s="11">
        <f t="shared" si="0"/>
        <v>54.833333333333336</v>
      </c>
      <c r="J20" s="11">
        <f t="shared" si="1"/>
        <v>5.4833333333333334</v>
      </c>
      <c r="K20" s="8">
        <v>0</v>
      </c>
      <c r="L20" s="8">
        <v>0</v>
      </c>
      <c r="M20" s="11" t="e">
        <f t="shared" si="2"/>
        <v>#DIV/0!</v>
      </c>
      <c r="N20" s="11" t="e">
        <f t="shared" si="3"/>
        <v>#DIV/0!</v>
      </c>
      <c r="O20" s="12" t="e">
        <f t="shared" si="4"/>
        <v>#DIV/0!</v>
      </c>
      <c r="P20" s="11"/>
      <c r="Q20" s="11"/>
      <c r="R20" s="21" t="s">
        <v>1078</v>
      </c>
      <c r="S20" s="19"/>
      <c r="T20" s="20">
        <f t="shared" si="5"/>
        <v>0</v>
      </c>
      <c r="U20" s="13"/>
      <c r="V20" s="13" t="e">
        <f t="shared" si="6"/>
        <v>#DIV/0!</v>
      </c>
      <c r="W20" s="11" t="s">
        <v>1130</v>
      </c>
    </row>
    <row r="21" spans="1:23" ht="15.75" hidden="1">
      <c r="A21" s="14">
        <v>254</v>
      </c>
      <c r="B21" s="14" t="s">
        <v>312</v>
      </c>
      <c r="C21" s="15" t="s">
        <v>313</v>
      </c>
      <c r="D21" s="16" t="s">
        <v>314</v>
      </c>
      <c r="E21" s="16" t="s">
        <v>315</v>
      </c>
      <c r="F21" s="16" t="s">
        <v>4</v>
      </c>
      <c r="G21" s="7">
        <v>3600</v>
      </c>
      <c r="H21" s="8">
        <v>2108</v>
      </c>
      <c r="I21" s="11">
        <f t="shared" si="0"/>
        <v>58.555555555555557</v>
      </c>
      <c r="J21" s="11">
        <f t="shared" si="1"/>
        <v>5.8555555555555552</v>
      </c>
      <c r="K21" s="8">
        <v>0</v>
      </c>
      <c r="L21" s="8">
        <v>0</v>
      </c>
      <c r="M21" s="11" t="e">
        <f t="shared" si="2"/>
        <v>#DIV/0!</v>
      </c>
      <c r="N21" s="11" t="e">
        <f t="shared" si="3"/>
        <v>#DIV/0!</v>
      </c>
      <c r="O21" s="12" t="e">
        <f t="shared" si="4"/>
        <v>#DIV/0!</v>
      </c>
      <c r="P21" s="11"/>
      <c r="Q21" s="11"/>
      <c r="R21" s="21" t="s">
        <v>1088</v>
      </c>
      <c r="S21" s="19">
        <f>R21*50/100</f>
        <v>19.5</v>
      </c>
      <c r="T21" s="20">
        <f t="shared" si="5"/>
        <v>19.5</v>
      </c>
      <c r="U21" s="13"/>
      <c r="V21" s="13" t="e">
        <f t="shared" si="6"/>
        <v>#DIV/0!</v>
      </c>
      <c r="W21" s="11" t="s">
        <v>1138</v>
      </c>
    </row>
    <row r="22" spans="1:23" ht="15.75" hidden="1">
      <c r="A22" s="14">
        <v>264</v>
      </c>
      <c r="B22" s="14" t="s">
        <v>996</v>
      </c>
      <c r="C22" s="15" t="s">
        <v>997</v>
      </c>
      <c r="D22" s="16" t="s">
        <v>998</v>
      </c>
      <c r="E22" s="16" t="s">
        <v>999</v>
      </c>
      <c r="F22" s="16" t="s">
        <v>4</v>
      </c>
      <c r="G22" s="7">
        <v>3600</v>
      </c>
      <c r="H22" s="8">
        <v>2506</v>
      </c>
      <c r="I22" s="11">
        <f t="shared" si="0"/>
        <v>69.611111111111114</v>
      </c>
      <c r="J22" s="11">
        <f t="shared" si="1"/>
        <v>6.9611111111111112</v>
      </c>
      <c r="K22" s="8">
        <v>0</v>
      </c>
      <c r="L22" s="8">
        <v>0</v>
      </c>
      <c r="M22" s="11" t="e">
        <f t="shared" si="2"/>
        <v>#DIV/0!</v>
      </c>
      <c r="N22" s="11" t="e">
        <f t="shared" si="3"/>
        <v>#DIV/0!</v>
      </c>
      <c r="O22" s="12" t="e">
        <f t="shared" si="4"/>
        <v>#DIV/0!</v>
      </c>
      <c r="P22" s="11"/>
      <c r="Q22" s="11"/>
      <c r="R22" s="21" t="s">
        <v>1100</v>
      </c>
      <c r="S22" s="19">
        <f>R22*50/100</f>
        <v>32</v>
      </c>
      <c r="T22" s="20">
        <f t="shared" si="5"/>
        <v>32</v>
      </c>
      <c r="U22" s="13"/>
      <c r="V22" s="13" t="e">
        <f t="shared" si="6"/>
        <v>#DIV/0!</v>
      </c>
      <c r="W22" s="11" t="s">
        <v>1138</v>
      </c>
    </row>
    <row r="23" spans="1:23" ht="15.75" hidden="1">
      <c r="A23" s="14">
        <v>283</v>
      </c>
      <c r="B23" s="14" t="s">
        <v>684</v>
      </c>
      <c r="C23" s="15" t="s">
        <v>685</v>
      </c>
      <c r="D23" s="16" t="s">
        <v>391</v>
      </c>
      <c r="E23" s="16" t="s">
        <v>686</v>
      </c>
      <c r="F23" s="16" t="s">
        <v>4</v>
      </c>
      <c r="G23" s="7">
        <v>3600</v>
      </c>
      <c r="H23" s="8">
        <v>2543</v>
      </c>
      <c r="I23" s="11">
        <f t="shared" si="0"/>
        <v>70.638888888888886</v>
      </c>
      <c r="J23" s="11">
        <f t="shared" si="1"/>
        <v>7.0638888888888891</v>
      </c>
      <c r="K23" s="8">
        <v>0</v>
      </c>
      <c r="L23" s="8">
        <v>0</v>
      </c>
      <c r="M23" s="11" t="e">
        <f t="shared" si="2"/>
        <v>#DIV/0!</v>
      </c>
      <c r="N23" s="11" t="e">
        <f t="shared" si="3"/>
        <v>#DIV/0!</v>
      </c>
      <c r="O23" s="12" t="e">
        <f t="shared" si="4"/>
        <v>#DIV/0!</v>
      </c>
      <c r="P23" s="11"/>
      <c r="Q23" s="11"/>
      <c r="R23" s="21" t="s">
        <v>1089</v>
      </c>
      <c r="S23" s="19">
        <f>R23*50/100</f>
        <v>34</v>
      </c>
      <c r="T23" s="20">
        <f t="shared" si="5"/>
        <v>34</v>
      </c>
      <c r="U23" s="13"/>
      <c r="V23" s="13" t="e">
        <f t="shared" si="6"/>
        <v>#DIV/0!</v>
      </c>
      <c r="W23" s="11" t="s">
        <v>1138</v>
      </c>
    </row>
    <row r="24" spans="1:23" ht="15.75" hidden="1">
      <c r="A24" s="14">
        <v>290</v>
      </c>
      <c r="B24" s="14" t="s">
        <v>880</v>
      </c>
      <c r="C24" s="15" t="s">
        <v>881</v>
      </c>
      <c r="D24" s="16" t="s">
        <v>882</v>
      </c>
      <c r="E24" s="16" t="s">
        <v>125</v>
      </c>
      <c r="F24" s="16" t="s">
        <v>4</v>
      </c>
      <c r="G24" s="7">
        <v>3600</v>
      </c>
      <c r="H24" s="8">
        <v>2449</v>
      </c>
      <c r="I24" s="11">
        <f t="shared" si="0"/>
        <v>68.027777777777771</v>
      </c>
      <c r="J24" s="11">
        <f t="shared" si="1"/>
        <v>6.8027777777777771</v>
      </c>
      <c r="K24" s="8">
        <v>0</v>
      </c>
      <c r="L24" s="8">
        <v>0</v>
      </c>
      <c r="M24" s="11" t="e">
        <f t="shared" si="2"/>
        <v>#DIV/0!</v>
      </c>
      <c r="N24" s="11" t="e">
        <f t="shared" si="3"/>
        <v>#DIV/0!</v>
      </c>
      <c r="O24" s="12" t="e">
        <f t="shared" si="4"/>
        <v>#DIV/0!</v>
      </c>
      <c r="P24" s="11"/>
      <c r="Q24" s="11"/>
      <c r="R24" s="21" t="s">
        <v>1082</v>
      </c>
      <c r="S24" s="19">
        <f>R24*50/100</f>
        <v>24.5</v>
      </c>
      <c r="T24" s="20">
        <f t="shared" si="5"/>
        <v>24.5</v>
      </c>
      <c r="U24" s="13"/>
      <c r="V24" s="13" t="e">
        <f t="shared" si="6"/>
        <v>#DIV/0!</v>
      </c>
      <c r="W24" s="11" t="s">
        <v>1138</v>
      </c>
    </row>
    <row r="25" spans="1:23" ht="15.75" hidden="1">
      <c r="A25" s="14">
        <v>113</v>
      </c>
      <c r="B25" s="14" t="s">
        <v>1063</v>
      </c>
      <c r="C25" s="15" t="s">
        <v>1064</v>
      </c>
      <c r="D25" s="16" t="s">
        <v>1065</v>
      </c>
      <c r="E25" s="16" t="s">
        <v>855</v>
      </c>
      <c r="F25" s="16" t="s">
        <v>27</v>
      </c>
      <c r="G25" s="7">
        <v>3600</v>
      </c>
      <c r="H25" s="8">
        <v>2440</v>
      </c>
      <c r="I25" s="11">
        <f t="shared" si="0"/>
        <v>67.777777777777786</v>
      </c>
      <c r="J25" s="11">
        <f t="shared" si="1"/>
        <v>6.7777777777777786</v>
      </c>
      <c r="K25" s="8">
        <v>0</v>
      </c>
      <c r="L25" s="8">
        <v>0</v>
      </c>
      <c r="M25" s="11" t="e">
        <f t="shared" si="2"/>
        <v>#DIV/0!</v>
      </c>
      <c r="N25" s="11" t="e">
        <f t="shared" si="3"/>
        <v>#DIV/0!</v>
      </c>
      <c r="O25" s="12" t="e">
        <f t="shared" si="4"/>
        <v>#DIV/0!</v>
      </c>
      <c r="P25" s="11"/>
      <c r="Q25" s="11"/>
      <c r="R25" s="21" t="s">
        <v>1110</v>
      </c>
      <c r="S25" s="19">
        <f>R25*50/100</f>
        <v>22.5</v>
      </c>
      <c r="T25" s="20">
        <f t="shared" si="5"/>
        <v>22.5</v>
      </c>
      <c r="U25" s="13"/>
      <c r="V25" s="13" t="e">
        <f t="shared" si="6"/>
        <v>#DIV/0!</v>
      </c>
      <c r="W25" s="11" t="s">
        <v>1131</v>
      </c>
    </row>
    <row r="26" spans="1:23" ht="15.75" hidden="1">
      <c r="A26" s="14">
        <v>131</v>
      </c>
      <c r="B26" s="14" t="s">
        <v>746</v>
      </c>
      <c r="C26" s="15" t="s">
        <v>747</v>
      </c>
      <c r="D26" s="16" t="s">
        <v>140</v>
      </c>
      <c r="E26" s="16" t="s">
        <v>748</v>
      </c>
      <c r="F26" s="16" t="s">
        <v>27</v>
      </c>
      <c r="G26" s="7">
        <v>1800</v>
      </c>
      <c r="H26" s="8">
        <v>1006</v>
      </c>
      <c r="I26" s="11">
        <f t="shared" si="0"/>
        <v>55.888888888888886</v>
      </c>
      <c r="J26" s="11">
        <f t="shared" si="1"/>
        <v>5.5888888888888895</v>
      </c>
      <c r="K26" s="8">
        <v>0</v>
      </c>
      <c r="L26" s="8">
        <v>0</v>
      </c>
      <c r="M26" s="11" t="e">
        <f t="shared" si="2"/>
        <v>#DIV/0!</v>
      </c>
      <c r="N26" s="11" t="e">
        <f t="shared" si="3"/>
        <v>#DIV/0!</v>
      </c>
      <c r="O26" s="12" t="e">
        <f t="shared" si="4"/>
        <v>#DIV/0!</v>
      </c>
      <c r="P26" s="11"/>
      <c r="Q26" s="11"/>
      <c r="R26" s="21" t="s">
        <v>1078</v>
      </c>
      <c r="S26" s="19"/>
      <c r="T26" s="20">
        <f t="shared" si="5"/>
        <v>0</v>
      </c>
      <c r="U26" s="13"/>
      <c r="V26" s="13" t="e">
        <f t="shared" si="6"/>
        <v>#DIV/0!</v>
      </c>
      <c r="W26" s="11" t="s">
        <v>1130</v>
      </c>
    </row>
    <row r="27" spans="1:23" ht="15.75" hidden="1">
      <c r="A27" s="14">
        <v>231</v>
      </c>
      <c r="B27" s="14" t="s">
        <v>1015</v>
      </c>
      <c r="C27" s="15" t="s">
        <v>1016</v>
      </c>
      <c r="D27" s="16" t="s">
        <v>1017</v>
      </c>
      <c r="E27" s="16" t="s">
        <v>1018</v>
      </c>
      <c r="F27" s="16" t="s">
        <v>27</v>
      </c>
      <c r="G27" s="7">
        <v>1800</v>
      </c>
      <c r="H27" s="8">
        <v>1251</v>
      </c>
      <c r="I27" s="11">
        <f t="shared" si="0"/>
        <v>69.5</v>
      </c>
      <c r="J27" s="11">
        <f t="shared" si="1"/>
        <v>6.95</v>
      </c>
      <c r="K27" s="8">
        <v>0</v>
      </c>
      <c r="L27" s="8">
        <v>0</v>
      </c>
      <c r="M27" s="11" t="e">
        <f t="shared" si="2"/>
        <v>#DIV/0!</v>
      </c>
      <c r="N27" s="11" t="e">
        <f t="shared" si="3"/>
        <v>#DIV/0!</v>
      </c>
      <c r="O27" s="12" t="e">
        <f t="shared" si="4"/>
        <v>#DIV/0!</v>
      </c>
      <c r="P27" s="11"/>
      <c r="Q27" s="11"/>
      <c r="R27" s="21" t="s">
        <v>1091</v>
      </c>
      <c r="S27" s="19">
        <f>R27*50/100</f>
        <v>29.5</v>
      </c>
      <c r="T27" s="20">
        <f t="shared" si="5"/>
        <v>29.5</v>
      </c>
      <c r="U27" s="13"/>
      <c r="V27" s="13" t="e">
        <f t="shared" si="6"/>
        <v>#DIV/0!</v>
      </c>
      <c r="W27" s="11" t="s">
        <v>1130</v>
      </c>
    </row>
    <row r="28" spans="1:23" ht="15.75" hidden="1">
      <c r="A28" s="14">
        <v>65</v>
      </c>
      <c r="B28" s="14" t="s">
        <v>474</v>
      </c>
      <c r="C28" s="15" t="s">
        <v>475</v>
      </c>
      <c r="D28" s="16" t="s">
        <v>179</v>
      </c>
      <c r="E28" s="16" t="s">
        <v>476</v>
      </c>
      <c r="F28" s="16" t="s">
        <v>9</v>
      </c>
      <c r="G28" s="7">
        <v>4200</v>
      </c>
      <c r="H28" s="8">
        <v>2572</v>
      </c>
      <c r="I28" s="11">
        <f t="shared" si="0"/>
        <v>61.238095238095234</v>
      </c>
      <c r="J28" s="11">
        <f t="shared" si="1"/>
        <v>6.1238095238095234</v>
      </c>
      <c r="K28" s="8">
        <v>0</v>
      </c>
      <c r="L28" s="8">
        <v>0</v>
      </c>
      <c r="M28" s="11" t="e">
        <f t="shared" si="2"/>
        <v>#DIV/0!</v>
      </c>
      <c r="N28" s="11" t="e">
        <f t="shared" si="3"/>
        <v>#DIV/0!</v>
      </c>
      <c r="O28" s="12" t="e">
        <f t="shared" si="4"/>
        <v>#DIV/0!</v>
      </c>
      <c r="P28" s="11"/>
      <c r="Q28" s="11"/>
      <c r="R28" s="21" t="s">
        <v>1078</v>
      </c>
      <c r="S28" s="19"/>
      <c r="T28" s="20">
        <f t="shared" si="5"/>
        <v>0</v>
      </c>
      <c r="U28" s="13"/>
      <c r="V28" s="13" t="e">
        <f t="shared" si="6"/>
        <v>#DIV/0!</v>
      </c>
      <c r="W28" s="13" t="s">
        <v>1130</v>
      </c>
    </row>
    <row r="29" spans="1:23" ht="15.75" hidden="1">
      <c r="A29" s="14">
        <v>112</v>
      </c>
      <c r="B29" s="17" t="s">
        <v>990</v>
      </c>
      <c r="C29" s="18" t="s">
        <v>991</v>
      </c>
      <c r="D29" s="5" t="s">
        <v>992</v>
      </c>
      <c r="E29" s="5" t="s">
        <v>888</v>
      </c>
      <c r="F29" s="5" t="s">
        <v>9</v>
      </c>
      <c r="G29" s="9">
        <v>3900</v>
      </c>
      <c r="H29" s="8">
        <v>2848</v>
      </c>
      <c r="I29" s="11">
        <f t="shared" si="0"/>
        <v>73.025641025641036</v>
      </c>
      <c r="J29" s="11">
        <f t="shared" si="1"/>
        <v>7.3025641025641042</v>
      </c>
      <c r="K29" s="8">
        <v>0</v>
      </c>
      <c r="L29" s="8">
        <v>0</v>
      </c>
      <c r="M29" s="11" t="e">
        <f t="shared" si="2"/>
        <v>#DIV/0!</v>
      </c>
      <c r="N29" s="11" t="e">
        <f t="shared" si="3"/>
        <v>#DIV/0!</v>
      </c>
      <c r="O29" s="12" t="e">
        <f t="shared" si="4"/>
        <v>#DIV/0!</v>
      </c>
      <c r="P29" s="11"/>
      <c r="Q29" s="11"/>
      <c r="R29" s="21" t="s">
        <v>1091</v>
      </c>
      <c r="S29" s="19">
        <f>R29*50/100</f>
        <v>29.5</v>
      </c>
      <c r="T29" s="20">
        <f t="shared" si="5"/>
        <v>29.5</v>
      </c>
      <c r="U29" s="13"/>
      <c r="V29" s="13" t="e">
        <f t="shared" si="6"/>
        <v>#DIV/0!</v>
      </c>
      <c r="W29" s="11" t="s">
        <v>1131</v>
      </c>
    </row>
    <row r="30" spans="1:23" ht="15.75" hidden="1">
      <c r="A30" s="14">
        <v>140</v>
      </c>
      <c r="B30" s="14" t="s">
        <v>344</v>
      </c>
      <c r="C30" s="15" t="s">
        <v>345</v>
      </c>
      <c r="D30" s="16" t="s">
        <v>346</v>
      </c>
      <c r="E30" s="16" t="s">
        <v>347</v>
      </c>
      <c r="F30" s="16" t="s">
        <v>9</v>
      </c>
      <c r="G30" s="7">
        <v>3600</v>
      </c>
      <c r="H30" s="8">
        <v>2193</v>
      </c>
      <c r="I30" s="11">
        <f t="shared" si="0"/>
        <v>60.916666666666664</v>
      </c>
      <c r="J30" s="11">
        <f t="shared" si="1"/>
        <v>6.0916666666666659</v>
      </c>
      <c r="K30" s="8">
        <v>0</v>
      </c>
      <c r="L30" s="8">
        <v>0</v>
      </c>
      <c r="M30" s="11" t="e">
        <f t="shared" si="2"/>
        <v>#DIV/0!</v>
      </c>
      <c r="N30" s="11" t="e">
        <f t="shared" si="3"/>
        <v>#DIV/0!</v>
      </c>
      <c r="O30" s="12" t="e">
        <f t="shared" si="4"/>
        <v>#DIV/0!</v>
      </c>
      <c r="P30" s="11"/>
      <c r="Q30" s="11"/>
      <c r="R30" s="21" t="s">
        <v>1085</v>
      </c>
      <c r="S30" s="19">
        <f>R30*50/100</f>
        <v>20.5</v>
      </c>
      <c r="T30" s="20">
        <f t="shared" si="5"/>
        <v>20.5</v>
      </c>
      <c r="U30" s="13"/>
      <c r="V30" s="13" t="e">
        <f t="shared" si="6"/>
        <v>#DIV/0!</v>
      </c>
      <c r="W30" s="11" t="s">
        <v>1130</v>
      </c>
    </row>
    <row r="31" spans="1:23" ht="15.75" hidden="1">
      <c r="A31" s="14">
        <v>150</v>
      </c>
      <c r="B31" s="14" t="s">
        <v>182</v>
      </c>
      <c r="C31" s="15" t="s">
        <v>183</v>
      </c>
      <c r="D31" s="16" t="s">
        <v>184</v>
      </c>
      <c r="E31" s="16" t="s">
        <v>185</v>
      </c>
      <c r="F31" s="16" t="s">
        <v>9</v>
      </c>
      <c r="G31" s="7">
        <v>3700</v>
      </c>
      <c r="H31" s="8">
        <v>2520</v>
      </c>
      <c r="I31" s="11">
        <f t="shared" si="0"/>
        <v>68.108108108108112</v>
      </c>
      <c r="J31" s="11">
        <f t="shared" si="1"/>
        <v>6.8108108108108114</v>
      </c>
      <c r="K31" s="8">
        <v>0</v>
      </c>
      <c r="L31" s="8">
        <v>0</v>
      </c>
      <c r="M31" s="11" t="e">
        <f t="shared" si="2"/>
        <v>#DIV/0!</v>
      </c>
      <c r="N31" s="11" t="e">
        <f t="shared" si="3"/>
        <v>#DIV/0!</v>
      </c>
      <c r="O31" s="12" t="e">
        <f t="shared" si="4"/>
        <v>#DIV/0!</v>
      </c>
      <c r="P31" s="11"/>
      <c r="Q31" s="11"/>
      <c r="R31" s="21" t="s">
        <v>1078</v>
      </c>
      <c r="S31" s="19"/>
      <c r="T31" s="20">
        <f t="shared" si="5"/>
        <v>0</v>
      </c>
      <c r="U31" s="13"/>
      <c r="V31" s="13" t="e">
        <f t="shared" si="6"/>
        <v>#DIV/0!</v>
      </c>
      <c r="W31" s="11" t="s">
        <v>1130</v>
      </c>
    </row>
    <row r="32" spans="1:23" ht="15.75" hidden="1">
      <c r="A32" s="14">
        <v>154</v>
      </c>
      <c r="B32" s="14" t="s">
        <v>536</v>
      </c>
      <c r="C32" s="15" t="s">
        <v>537</v>
      </c>
      <c r="D32" s="16" t="s">
        <v>538</v>
      </c>
      <c r="E32" s="16" t="s">
        <v>539</v>
      </c>
      <c r="F32" s="16" t="s">
        <v>9</v>
      </c>
      <c r="G32" s="7">
        <v>1200</v>
      </c>
      <c r="H32" s="8">
        <v>479</v>
      </c>
      <c r="I32" s="11">
        <f t="shared" si="0"/>
        <v>39.916666666666664</v>
      </c>
      <c r="J32" s="11">
        <f t="shared" si="1"/>
        <v>3.9916666666666663</v>
      </c>
      <c r="K32" s="8">
        <v>0</v>
      </c>
      <c r="L32" s="8">
        <v>0</v>
      </c>
      <c r="M32" s="11" t="e">
        <f t="shared" si="2"/>
        <v>#DIV/0!</v>
      </c>
      <c r="N32" s="11" t="e">
        <f t="shared" si="3"/>
        <v>#DIV/0!</v>
      </c>
      <c r="O32" s="12" t="e">
        <f t="shared" si="4"/>
        <v>#DIV/0!</v>
      </c>
      <c r="P32" s="11"/>
      <c r="Q32" s="11"/>
      <c r="R32" s="21" t="s">
        <v>1088</v>
      </c>
      <c r="S32" s="19">
        <f>R32*50/100</f>
        <v>19.5</v>
      </c>
      <c r="T32" s="20">
        <f t="shared" si="5"/>
        <v>19.5</v>
      </c>
      <c r="U32" s="13"/>
      <c r="V32" s="13" t="e">
        <f t="shared" si="6"/>
        <v>#DIV/0!</v>
      </c>
      <c r="W32" s="11" t="s">
        <v>1130</v>
      </c>
    </row>
    <row r="33" spans="1:23" ht="15.75" hidden="1">
      <c r="A33" s="14">
        <v>156</v>
      </c>
      <c r="B33" s="14" t="s">
        <v>673</v>
      </c>
      <c r="C33" s="15" t="s">
        <v>674</v>
      </c>
      <c r="D33" s="16" t="s">
        <v>675</v>
      </c>
      <c r="E33" s="16" t="s">
        <v>436</v>
      </c>
      <c r="F33" s="16" t="s">
        <v>9</v>
      </c>
      <c r="G33" s="7">
        <v>10</v>
      </c>
      <c r="H33" s="8">
        <v>8.24</v>
      </c>
      <c r="I33" s="11">
        <f t="shared" si="0"/>
        <v>82.4</v>
      </c>
      <c r="J33" s="11">
        <f t="shared" si="1"/>
        <v>8.24</v>
      </c>
      <c r="K33" s="8">
        <v>0</v>
      </c>
      <c r="L33" s="8">
        <v>0</v>
      </c>
      <c r="M33" s="11" t="e">
        <f t="shared" si="2"/>
        <v>#DIV/0!</v>
      </c>
      <c r="N33" s="11" t="e">
        <f t="shared" si="3"/>
        <v>#DIV/0!</v>
      </c>
      <c r="O33" s="12" t="e">
        <f t="shared" si="4"/>
        <v>#DIV/0!</v>
      </c>
      <c r="P33" s="11"/>
      <c r="Q33" s="11"/>
      <c r="R33" s="21" t="s">
        <v>1092</v>
      </c>
      <c r="S33" s="19">
        <f>R33*50/100</f>
        <v>27.5</v>
      </c>
      <c r="T33" s="20">
        <f t="shared" si="5"/>
        <v>27.5</v>
      </c>
      <c r="U33" s="13"/>
      <c r="V33" s="13" t="e">
        <f t="shared" si="6"/>
        <v>#DIV/0!</v>
      </c>
      <c r="W33" s="11" t="s">
        <v>1131</v>
      </c>
    </row>
    <row r="34" spans="1:23" ht="15.75" hidden="1">
      <c r="A34" s="14">
        <v>210</v>
      </c>
      <c r="B34" s="14" t="s">
        <v>498</v>
      </c>
      <c r="C34" s="15" t="s">
        <v>499</v>
      </c>
      <c r="D34" s="16" t="s">
        <v>155</v>
      </c>
      <c r="E34" s="16" t="s">
        <v>500</v>
      </c>
      <c r="F34" s="16" t="s">
        <v>9</v>
      </c>
      <c r="G34" s="7">
        <v>3600</v>
      </c>
      <c r="H34" s="8">
        <v>2448</v>
      </c>
      <c r="I34" s="11">
        <f t="shared" si="0"/>
        <v>68</v>
      </c>
      <c r="J34" s="11">
        <f t="shared" si="1"/>
        <v>6.8</v>
      </c>
      <c r="K34" s="8">
        <v>0</v>
      </c>
      <c r="L34" s="8">
        <v>0</v>
      </c>
      <c r="M34" s="11" t="e">
        <f t="shared" si="2"/>
        <v>#DIV/0!</v>
      </c>
      <c r="N34" s="11" t="e">
        <f t="shared" si="3"/>
        <v>#DIV/0!</v>
      </c>
      <c r="O34" s="12" t="e">
        <f t="shared" si="4"/>
        <v>#DIV/0!</v>
      </c>
      <c r="P34" s="11"/>
      <c r="Q34" s="11"/>
      <c r="R34" s="21" t="s">
        <v>1098</v>
      </c>
      <c r="S34" s="19">
        <f>R34*50/100</f>
        <v>20</v>
      </c>
      <c r="T34" s="20">
        <f t="shared" si="5"/>
        <v>20</v>
      </c>
      <c r="U34" s="13"/>
      <c r="V34" s="13" t="e">
        <f t="shared" si="6"/>
        <v>#DIV/0!</v>
      </c>
      <c r="W34" s="11" t="s">
        <v>1131</v>
      </c>
    </row>
    <row r="35" spans="1:23" ht="15.75" hidden="1">
      <c r="A35" s="14">
        <v>224</v>
      </c>
      <c r="B35" s="14" t="s">
        <v>353</v>
      </c>
      <c r="C35" s="15" t="s">
        <v>354</v>
      </c>
      <c r="D35" s="16" t="s">
        <v>355</v>
      </c>
      <c r="E35" s="16" t="s">
        <v>356</v>
      </c>
      <c r="F35" s="16" t="s">
        <v>9</v>
      </c>
      <c r="G35" s="7">
        <v>3900</v>
      </c>
      <c r="H35" s="8">
        <v>2953</v>
      </c>
      <c r="I35" s="11">
        <f t="shared" si="0"/>
        <v>75.717948717948715</v>
      </c>
      <c r="J35" s="11">
        <f t="shared" si="1"/>
        <v>7.5717948717948715</v>
      </c>
      <c r="K35" s="8">
        <v>0</v>
      </c>
      <c r="L35" s="8">
        <v>0</v>
      </c>
      <c r="M35" s="11" t="e">
        <f t="shared" si="2"/>
        <v>#DIV/0!</v>
      </c>
      <c r="N35" s="11" t="e">
        <f t="shared" si="3"/>
        <v>#DIV/0!</v>
      </c>
      <c r="O35" s="12" t="e">
        <f t="shared" si="4"/>
        <v>#DIV/0!</v>
      </c>
      <c r="P35" s="11"/>
      <c r="Q35" s="11"/>
      <c r="R35" s="21" t="s">
        <v>1091</v>
      </c>
      <c r="S35" s="19">
        <f>R35*50/100</f>
        <v>29.5</v>
      </c>
      <c r="T35" s="20">
        <f t="shared" si="5"/>
        <v>29.5</v>
      </c>
      <c r="U35" s="13"/>
      <c r="V35" s="13" t="e">
        <f t="shared" si="6"/>
        <v>#DIV/0!</v>
      </c>
      <c r="W35" s="11" t="s">
        <v>1138</v>
      </c>
    </row>
    <row r="36" spans="1:23" ht="15.75" hidden="1">
      <c r="A36" s="14">
        <v>227</v>
      </c>
      <c r="B36" s="14" t="s">
        <v>196</v>
      </c>
      <c r="C36" s="15" t="s">
        <v>197</v>
      </c>
      <c r="D36" s="16" t="s">
        <v>198</v>
      </c>
      <c r="E36" s="16" t="s">
        <v>199</v>
      </c>
      <c r="F36" s="16" t="s">
        <v>9</v>
      </c>
      <c r="G36" s="7">
        <v>3600</v>
      </c>
      <c r="H36" s="8">
        <v>2401</v>
      </c>
      <c r="I36" s="11">
        <f t="shared" si="0"/>
        <v>66.694444444444443</v>
      </c>
      <c r="J36" s="11">
        <f t="shared" si="1"/>
        <v>6.6694444444444443</v>
      </c>
      <c r="K36" s="8">
        <v>0</v>
      </c>
      <c r="L36" s="8">
        <v>0</v>
      </c>
      <c r="M36" s="11" t="e">
        <f t="shared" si="2"/>
        <v>#DIV/0!</v>
      </c>
      <c r="N36" s="11" t="e">
        <f t="shared" si="3"/>
        <v>#DIV/0!</v>
      </c>
      <c r="O36" s="12" t="e">
        <f t="shared" si="4"/>
        <v>#DIV/0!</v>
      </c>
      <c r="P36" s="11"/>
      <c r="Q36" s="11"/>
      <c r="R36" s="21" t="s">
        <v>1110</v>
      </c>
      <c r="S36" s="19">
        <f>R36*50/100</f>
        <v>22.5</v>
      </c>
      <c r="T36" s="20">
        <f t="shared" si="5"/>
        <v>22.5</v>
      </c>
      <c r="U36" s="13"/>
      <c r="V36" s="13" t="e">
        <f t="shared" si="6"/>
        <v>#DIV/0!</v>
      </c>
      <c r="W36" s="11" t="s">
        <v>1130</v>
      </c>
    </row>
    <row r="37" spans="1:23" ht="15.75" hidden="1">
      <c r="A37" s="14">
        <v>234</v>
      </c>
      <c r="B37" s="14" t="s">
        <v>484</v>
      </c>
      <c r="C37" s="15" t="s">
        <v>485</v>
      </c>
      <c r="D37" s="16" t="s">
        <v>141</v>
      </c>
      <c r="E37" s="16" t="s">
        <v>125</v>
      </c>
      <c r="F37" s="16" t="s">
        <v>42</v>
      </c>
      <c r="G37" s="7">
        <v>0</v>
      </c>
      <c r="H37" s="8">
        <v>0</v>
      </c>
      <c r="I37" s="11" t="e">
        <f t="shared" si="0"/>
        <v>#DIV/0!</v>
      </c>
      <c r="J37" s="11" t="e">
        <f t="shared" si="1"/>
        <v>#DIV/0!</v>
      </c>
      <c r="K37" s="8">
        <v>0</v>
      </c>
      <c r="L37" s="8">
        <v>0</v>
      </c>
      <c r="M37" s="11" t="e">
        <f t="shared" si="2"/>
        <v>#DIV/0!</v>
      </c>
      <c r="N37" s="11" t="e">
        <f t="shared" si="3"/>
        <v>#DIV/0!</v>
      </c>
      <c r="O37" s="12" t="e">
        <f t="shared" si="4"/>
        <v>#DIV/0!</v>
      </c>
      <c r="P37" s="11"/>
      <c r="Q37" s="11"/>
      <c r="R37" s="21" t="s">
        <v>1078</v>
      </c>
      <c r="S37" s="19"/>
      <c r="T37" s="20">
        <f t="shared" si="5"/>
        <v>0</v>
      </c>
      <c r="U37" s="13"/>
      <c r="V37" s="13" t="e">
        <f t="shared" si="6"/>
        <v>#DIV/0!</v>
      </c>
      <c r="W37" s="11" t="s">
        <v>1130</v>
      </c>
    </row>
    <row r="38" spans="1:23" ht="15.75" hidden="1">
      <c r="A38" s="14">
        <v>235</v>
      </c>
      <c r="B38" s="14" t="s">
        <v>399</v>
      </c>
      <c r="C38" s="15" t="s">
        <v>400</v>
      </c>
      <c r="D38" s="16" t="s">
        <v>401</v>
      </c>
      <c r="E38" s="16" t="s">
        <v>402</v>
      </c>
      <c r="F38" s="16" t="s">
        <v>42</v>
      </c>
      <c r="G38" s="7">
        <v>100</v>
      </c>
      <c r="H38" s="8">
        <v>71.900000000000006</v>
      </c>
      <c r="I38" s="11">
        <f t="shared" si="0"/>
        <v>71.900000000000006</v>
      </c>
      <c r="J38" s="11">
        <f t="shared" si="1"/>
        <v>7.19</v>
      </c>
      <c r="K38" s="8">
        <v>0</v>
      </c>
      <c r="L38" s="8">
        <v>0</v>
      </c>
      <c r="M38" s="11" t="e">
        <f t="shared" si="2"/>
        <v>#DIV/0!</v>
      </c>
      <c r="N38" s="11" t="e">
        <f t="shared" si="3"/>
        <v>#DIV/0!</v>
      </c>
      <c r="O38" s="12" t="e">
        <f t="shared" si="4"/>
        <v>#DIV/0!</v>
      </c>
      <c r="P38" s="11"/>
      <c r="Q38" s="11"/>
      <c r="R38" s="21" t="s">
        <v>1098</v>
      </c>
      <c r="S38" s="19">
        <f t="shared" ref="S38:S72" si="7">R38*50/100</f>
        <v>20</v>
      </c>
      <c r="T38" s="20">
        <f t="shared" si="5"/>
        <v>20</v>
      </c>
      <c r="U38" s="13"/>
      <c r="V38" s="13" t="e">
        <f t="shared" si="6"/>
        <v>#DIV/0!</v>
      </c>
      <c r="W38" s="11" t="s">
        <v>1131</v>
      </c>
    </row>
    <row r="39" spans="1:23" ht="15.75" hidden="1">
      <c r="A39" s="14">
        <v>258</v>
      </c>
      <c r="B39" s="14" t="s">
        <v>486</v>
      </c>
      <c r="C39" s="15" t="s">
        <v>487</v>
      </c>
      <c r="D39" s="16" t="s">
        <v>488</v>
      </c>
      <c r="E39" s="16" t="s">
        <v>489</v>
      </c>
      <c r="F39" s="16" t="s">
        <v>9</v>
      </c>
      <c r="G39" s="7">
        <v>3600</v>
      </c>
      <c r="H39" s="8">
        <v>2285</v>
      </c>
      <c r="I39" s="11">
        <f t="shared" si="0"/>
        <v>63.472222222222221</v>
      </c>
      <c r="J39" s="11">
        <f t="shared" si="1"/>
        <v>6.3472222222222214</v>
      </c>
      <c r="K39" s="8">
        <v>0</v>
      </c>
      <c r="L39" s="8">
        <v>0</v>
      </c>
      <c r="M39" s="11" t="e">
        <f t="shared" si="2"/>
        <v>#DIV/0!</v>
      </c>
      <c r="N39" s="11" t="e">
        <f t="shared" si="3"/>
        <v>#DIV/0!</v>
      </c>
      <c r="O39" s="12" t="e">
        <f t="shared" si="4"/>
        <v>#DIV/0!</v>
      </c>
      <c r="P39" s="11"/>
      <c r="Q39" s="11"/>
      <c r="R39" s="21" t="s">
        <v>1114</v>
      </c>
      <c r="S39" s="19">
        <f t="shared" si="7"/>
        <v>19</v>
      </c>
      <c r="T39" s="20">
        <f t="shared" si="5"/>
        <v>19</v>
      </c>
      <c r="U39" s="13"/>
      <c r="V39" s="13" t="e">
        <f t="shared" si="6"/>
        <v>#DIV/0!</v>
      </c>
      <c r="W39" s="11" t="s">
        <v>1138</v>
      </c>
    </row>
    <row r="40" spans="1:23" ht="15.75" hidden="1">
      <c r="A40" s="14">
        <v>298</v>
      </c>
      <c r="B40" s="14" t="s">
        <v>417</v>
      </c>
      <c r="C40" s="15" t="s">
        <v>418</v>
      </c>
      <c r="D40" s="16" t="s">
        <v>419</v>
      </c>
      <c r="E40" s="16" t="s">
        <v>420</v>
      </c>
      <c r="F40" s="16" t="s">
        <v>9</v>
      </c>
      <c r="G40" s="7">
        <v>1800</v>
      </c>
      <c r="H40" s="8">
        <v>981</v>
      </c>
      <c r="I40" s="11">
        <f t="shared" si="0"/>
        <v>54.500000000000007</v>
      </c>
      <c r="J40" s="11">
        <f t="shared" si="1"/>
        <v>5.4500000000000011</v>
      </c>
      <c r="K40" s="8">
        <v>0</v>
      </c>
      <c r="L40" s="8">
        <v>0</v>
      </c>
      <c r="M40" s="11" t="e">
        <f t="shared" si="2"/>
        <v>#DIV/0!</v>
      </c>
      <c r="N40" s="11" t="e">
        <f t="shared" si="3"/>
        <v>#DIV/0!</v>
      </c>
      <c r="O40" s="12" t="e">
        <f t="shared" si="4"/>
        <v>#DIV/0!</v>
      </c>
      <c r="P40" s="11"/>
      <c r="Q40" s="11"/>
      <c r="R40" s="21" t="s">
        <v>1111</v>
      </c>
      <c r="S40" s="19">
        <f t="shared" si="7"/>
        <v>23</v>
      </c>
      <c r="T40" s="20">
        <f t="shared" si="5"/>
        <v>23</v>
      </c>
      <c r="U40" s="13"/>
      <c r="V40" s="13" t="e">
        <f t="shared" si="6"/>
        <v>#DIV/0!</v>
      </c>
      <c r="W40" s="11" t="s">
        <v>1138</v>
      </c>
    </row>
    <row r="41" spans="1:23" ht="32.25" customHeight="1">
      <c r="A41" s="23">
        <v>253</v>
      </c>
      <c r="B41" s="23" t="s">
        <v>19</v>
      </c>
      <c r="C41" s="23" t="s">
        <v>20</v>
      </c>
      <c r="D41" s="24" t="s">
        <v>21</v>
      </c>
      <c r="E41" s="24" t="s">
        <v>22</v>
      </c>
      <c r="F41" s="24" t="s">
        <v>9</v>
      </c>
      <c r="G41" s="25">
        <v>2700</v>
      </c>
      <c r="H41" s="26">
        <v>2138</v>
      </c>
      <c r="I41" s="27">
        <f t="shared" si="0"/>
        <v>79.185185185185176</v>
      </c>
      <c r="J41" s="27">
        <f t="shared" si="1"/>
        <v>7.9185185185185176</v>
      </c>
      <c r="K41" s="26">
        <v>2600</v>
      </c>
      <c r="L41" s="26">
        <v>1993</v>
      </c>
      <c r="M41" s="27">
        <f t="shared" si="2"/>
        <v>76.653846153846146</v>
      </c>
      <c r="N41" s="27">
        <f t="shared" si="3"/>
        <v>22.996153846153842</v>
      </c>
      <c r="O41" s="28">
        <f t="shared" si="4"/>
        <v>30.914672364672359</v>
      </c>
      <c r="P41" s="27"/>
      <c r="Q41" s="27"/>
      <c r="R41" s="29" t="s">
        <v>1087</v>
      </c>
      <c r="S41" s="30">
        <f t="shared" si="7"/>
        <v>35.5</v>
      </c>
      <c r="T41" s="31">
        <f t="shared" si="5"/>
        <v>35.5</v>
      </c>
      <c r="U41" s="27">
        <v>5</v>
      </c>
      <c r="V41" s="27">
        <f t="shared" si="6"/>
        <v>71.414672364672356</v>
      </c>
      <c r="W41" s="27"/>
    </row>
    <row r="42" spans="1:23" ht="32.25" customHeight="1">
      <c r="A42" s="23">
        <v>101</v>
      </c>
      <c r="B42" s="23" t="s">
        <v>115</v>
      </c>
      <c r="C42" s="23" t="s">
        <v>116</v>
      </c>
      <c r="D42" s="24" t="s">
        <v>117</v>
      </c>
      <c r="E42" s="24" t="s">
        <v>118</v>
      </c>
      <c r="F42" s="24" t="s">
        <v>9</v>
      </c>
      <c r="G42" s="25">
        <v>3900</v>
      </c>
      <c r="H42" s="26">
        <v>2832</v>
      </c>
      <c r="I42" s="27">
        <f t="shared" si="0"/>
        <v>72.615384615384613</v>
      </c>
      <c r="J42" s="27">
        <f t="shared" si="1"/>
        <v>7.2615384615384615</v>
      </c>
      <c r="K42" s="26">
        <v>2700</v>
      </c>
      <c r="L42" s="26">
        <v>1882</v>
      </c>
      <c r="M42" s="27">
        <f t="shared" si="2"/>
        <v>69.703703703703695</v>
      </c>
      <c r="N42" s="27">
        <f t="shared" si="3"/>
        <v>20.911111111111108</v>
      </c>
      <c r="O42" s="28">
        <f t="shared" si="4"/>
        <v>28.172649572649568</v>
      </c>
      <c r="P42" s="27"/>
      <c r="Q42" s="27"/>
      <c r="R42" s="29" t="s">
        <v>1118</v>
      </c>
      <c r="S42" s="30">
        <f t="shared" si="7"/>
        <v>37.5</v>
      </c>
      <c r="T42" s="31">
        <f t="shared" si="5"/>
        <v>37.5</v>
      </c>
      <c r="U42" s="27">
        <v>5</v>
      </c>
      <c r="V42" s="27">
        <f t="shared" si="6"/>
        <v>70.672649572649561</v>
      </c>
      <c r="W42" s="27"/>
    </row>
    <row r="43" spans="1:23" ht="32.25" customHeight="1">
      <c r="A43" s="23">
        <v>73</v>
      </c>
      <c r="B43" s="23" t="s">
        <v>99</v>
      </c>
      <c r="C43" s="23" t="s">
        <v>100</v>
      </c>
      <c r="D43" s="24" t="s">
        <v>101</v>
      </c>
      <c r="E43" s="24" t="s">
        <v>102</v>
      </c>
      <c r="F43" s="24" t="s">
        <v>9</v>
      </c>
      <c r="G43" s="25">
        <v>3900</v>
      </c>
      <c r="H43" s="26">
        <v>3018</v>
      </c>
      <c r="I43" s="27">
        <f t="shared" si="0"/>
        <v>77.384615384615387</v>
      </c>
      <c r="J43" s="27">
        <f t="shared" si="1"/>
        <v>7.7384615384615385</v>
      </c>
      <c r="K43" s="26">
        <v>2700</v>
      </c>
      <c r="L43" s="26">
        <v>2145</v>
      </c>
      <c r="M43" s="27">
        <f t="shared" si="2"/>
        <v>79.444444444444443</v>
      </c>
      <c r="N43" s="27">
        <f t="shared" si="3"/>
        <v>23.833333333333336</v>
      </c>
      <c r="O43" s="28">
        <f t="shared" si="4"/>
        <v>31.571794871794875</v>
      </c>
      <c r="P43" s="27"/>
      <c r="Q43" s="27">
        <v>30</v>
      </c>
      <c r="R43" s="29" t="s">
        <v>1089</v>
      </c>
      <c r="S43" s="30">
        <f t="shared" si="7"/>
        <v>34</v>
      </c>
      <c r="T43" s="31">
        <f t="shared" si="5"/>
        <v>34</v>
      </c>
      <c r="U43" s="27">
        <v>5</v>
      </c>
      <c r="V43" s="27">
        <f t="shared" si="6"/>
        <v>70.571794871794879</v>
      </c>
      <c r="W43" s="27"/>
    </row>
    <row r="44" spans="1:23" ht="32.25" customHeight="1">
      <c r="A44" s="23">
        <v>219</v>
      </c>
      <c r="B44" s="23" t="s">
        <v>557</v>
      </c>
      <c r="C44" s="23" t="s">
        <v>558</v>
      </c>
      <c r="D44" s="24" t="s">
        <v>559</v>
      </c>
      <c r="E44" s="24" t="s">
        <v>560</v>
      </c>
      <c r="F44" s="24" t="s">
        <v>9</v>
      </c>
      <c r="G44" s="25">
        <v>1800</v>
      </c>
      <c r="H44" s="26">
        <v>1104</v>
      </c>
      <c r="I44" s="27">
        <f t="shared" si="0"/>
        <v>61.333333333333329</v>
      </c>
      <c r="J44" s="27">
        <f t="shared" si="1"/>
        <v>6.1333333333333329</v>
      </c>
      <c r="K44" s="26">
        <v>1300</v>
      </c>
      <c r="L44" s="26">
        <v>994</v>
      </c>
      <c r="M44" s="27">
        <f t="shared" si="2"/>
        <v>76.461538461538453</v>
      </c>
      <c r="N44" s="27">
        <f t="shared" si="3"/>
        <v>22.938461538461535</v>
      </c>
      <c r="O44" s="28">
        <f t="shared" si="4"/>
        <v>29.071794871794868</v>
      </c>
      <c r="P44" s="27"/>
      <c r="Q44" s="27"/>
      <c r="R44" s="29" t="s">
        <v>1122</v>
      </c>
      <c r="S44" s="30">
        <f t="shared" si="7"/>
        <v>36.5</v>
      </c>
      <c r="T44" s="31">
        <f t="shared" si="5"/>
        <v>36.5</v>
      </c>
      <c r="U44" s="27">
        <v>5</v>
      </c>
      <c r="V44" s="27">
        <f t="shared" si="6"/>
        <v>70.571794871794864</v>
      </c>
      <c r="W44" s="27"/>
    </row>
    <row r="45" spans="1:23" ht="32.25" customHeight="1">
      <c r="A45" s="23">
        <v>185</v>
      </c>
      <c r="B45" s="23" t="s">
        <v>165</v>
      </c>
      <c r="C45" s="23" t="s">
        <v>166</v>
      </c>
      <c r="D45" s="24" t="s">
        <v>128</v>
      </c>
      <c r="E45" s="24" t="s">
        <v>167</v>
      </c>
      <c r="F45" s="24" t="s">
        <v>9</v>
      </c>
      <c r="G45" s="25">
        <v>3700</v>
      </c>
      <c r="H45" s="26">
        <v>2759</v>
      </c>
      <c r="I45" s="27">
        <f t="shared" si="0"/>
        <v>74.567567567567579</v>
      </c>
      <c r="J45" s="27">
        <f t="shared" si="1"/>
        <v>7.4567567567567581</v>
      </c>
      <c r="K45" s="26">
        <v>2600</v>
      </c>
      <c r="L45" s="26">
        <v>2019</v>
      </c>
      <c r="M45" s="27">
        <f t="shared" si="2"/>
        <v>77.653846153846146</v>
      </c>
      <c r="N45" s="27">
        <f t="shared" si="3"/>
        <v>23.296153846153842</v>
      </c>
      <c r="O45" s="28">
        <f t="shared" si="4"/>
        <v>30.7529106029106</v>
      </c>
      <c r="P45" s="27">
        <v>25</v>
      </c>
      <c r="Q45" s="27"/>
      <c r="R45" s="29" t="s">
        <v>1080</v>
      </c>
      <c r="S45" s="30">
        <f t="shared" si="7"/>
        <v>34.5</v>
      </c>
      <c r="T45" s="31">
        <f t="shared" si="5"/>
        <v>34.5</v>
      </c>
      <c r="U45" s="27">
        <v>5</v>
      </c>
      <c r="V45" s="27">
        <f t="shared" si="6"/>
        <v>70.252910602910603</v>
      </c>
      <c r="W45" s="27"/>
    </row>
    <row r="46" spans="1:23" ht="32.25" customHeight="1">
      <c r="A46" s="23">
        <v>63</v>
      </c>
      <c r="B46" s="23" t="s">
        <v>177</v>
      </c>
      <c r="C46" s="23" t="s">
        <v>178</v>
      </c>
      <c r="D46" s="24" t="s">
        <v>179</v>
      </c>
      <c r="E46" s="24" t="s">
        <v>180</v>
      </c>
      <c r="F46" s="24" t="s">
        <v>9</v>
      </c>
      <c r="G46" s="25">
        <v>3700</v>
      </c>
      <c r="H46" s="26">
        <v>2693</v>
      </c>
      <c r="I46" s="27">
        <f t="shared" si="0"/>
        <v>72.78378378378379</v>
      </c>
      <c r="J46" s="27">
        <f t="shared" si="1"/>
        <v>7.2783783783783793</v>
      </c>
      <c r="K46" s="26">
        <v>2600</v>
      </c>
      <c r="L46" s="26">
        <v>1891</v>
      </c>
      <c r="M46" s="27">
        <f t="shared" si="2"/>
        <v>72.730769230769226</v>
      </c>
      <c r="N46" s="27">
        <f t="shared" si="3"/>
        <v>21.819230769230767</v>
      </c>
      <c r="O46" s="28">
        <f t="shared" si="4"/>
        <v>29.097609147609148</v>
      </c>
      <c r="P46" s="27"/>
      <c r="Q46" s="27"/>
      <c r="R46" s="29" t="s">
        <v>1086</v>
      </c>
      <c r="S46" s="30">
        <f t="shared" si="7"/>
        <v>36</v>
      </c>
      <c r="T46" s="31">
        <f t="shared" si="5"/>
        <v>36</v>
      </c>
      <c r="U46" s="27">
        <v>5</v>
      </c>
      <c r="V46" s="27">
        <f t="shared" si="6"/>
        <v>70.097609147609148</v>
      </c>
      <c r="W46" s="27"/>
    </row>
    <row r="47" spans="1:23" ht="32.25" customHeight="1">
      <c r="A47" s="23">
        <v>187</v>
      </c>
      <c r="B47" s="23" t="s">
        <v>505</v>
      </c>
      <c r="C47" s="23" t="s">
        <v>506</v>
      </c>
      <c r="D47" s="24" t="s">
        <v>507</v>
      </c>
      <c r="E47" s="24" t="s">
        <v>508</v>
      </c>
      <c r="F47" s="24" t="s">
        <v>9</v>
      </c>
      <c r="G47" s="25">
        <v>3600</v>
      </c>
      <c r="H47" s="26">
        <v>2536</v>
      </c>
      <c r="I47" s="27">
        <f t="shared" si="0"/>
        <v>70.444444444444443</v>
      </c>
      <c r="J47" s="27">
        <f t="shared" si="1"/>
        <v>7.0444444444444443</v>
      </c>
      <c r="K47" s="26">
        <v>2600</v>
      </c>
      <c r="L47" s="26">
        <v>1906</v>
      </c>
      <c r="M47" s="27">
        <f t="shared" si="2"/>
        <v>73.307692307692307</v>
      </c>
      <c r="N47" s="27">
        <f t="shared" si="3"/>
        <v>21.992307692307691</v>
      </c>
      <c r="O47" s="28">
        <f t="shared" si="4"/>
        <v>29.036752136752135</v>
      </c>
      <c r="P47" s="27"/>
      <c r="Q47" s="27"/>
      <c r="R47" s="29" t="s">
        <v>1086</v>
      </c>
      <c r="S47" s="30">
        <f t="shared" si="7"/>
        <v>36</v>
      </c>
      <c r="T47" s="31">
        <f t="shared" si="5"/>
        <v>36</v>
      </c>
      <c r="U47" s="27">
        <v>5</v>
      </c>
      <c r="V47" s="27">
        <f t="shared" si="6"/>
        <v>70.036752136752142</v>
      </c>
      <c r="W47" s="27"/>
    </row>
    <row r="48" spans="1:23" ht="32.25" customHeight="1">
      <c r="A48" s="23">
        <v>82</v>
      </c>
      <c r="B48" s="23" t="s">
        <v>58</v>
      </c>
      <c r="C48" s="23" t="s">
        <v>59</v>
      </c>
      <c r="D48" s="24" t="s">
        <v>60</v>
      </c>
      <c r="E48" s="24" t="s">
        <v>61</v>
      </c>
      <c r="F48" s="24" t="s">
        <v>27</v>
      </c>
      <c r="G48" s="25">
        <v>2500</v>
      </c>
      <c r="H48" s="26">
        <v>1848</v>
      </c>
      <c r="I48" s="27">
        <f t="shared" si="0"/>
        <v>73.92</v>
      </c>
      <c r="J48" s="27">
        <f t="shared" si="1"/>
        <v>7.3920000000000003</v>
      </c>
      <c r="K48" s="26">
        <v>2600</v>
      </c>
      <c r="L48" s="26">
        <v>1929</v>
      </c>
      <c r="M48" s="27">
        <f t="shared" si="2"/>
        <v>74.192307692307693</v>
      </c>
      <c r="N48" s="27">
        <f t="shared" si="3"/>
        <v>22.257692307692309</v>
      </c>
      <c r="O48" s="28">
        <f t="shared" si="4"/>
        <v>29.649692307692309</v>
      </c>
      <c r="P48" s="27"/>
      <c r="Q48" s="27"/>
      <c r="R48" s="29" t="s">
        <v>1076</v>
      </c>
      <c r="S48" s="30">
        <f t="shared" si="7"/>
        <v>35</v>
      </c>
      <c r="T48" s="31">
        <f t="shared" si="5"/>
        <v>35</v>
      </c>
      <c r="U48" s="27">
        <v>5</v>
      </c>
      <c r="V48" s="27">
        <f t="shared" si="6"/>
        <v>69.649692307692305</v>
      </c>
      <c r="W48" s="27"/>
    </row>
    <row r="49" spans="1:23" ht="32.25" customHeight="1">
      <c r="A49" s="23">
        <v>60</v>
      </c>
      <c r="B49" s="23" t="s">
        <v>886</v>
      </c>
      <c r="C49" s="23" t="s">
        <v>887</v>
      </c>
      <c r="D49" s="24" t="s">
        <v>208</v>
      </c>
      <c r="E49" s="24" t="s">
        <v>888</v>
      </c>
      <c r="F49" s="24" t="s">
        <v>9</v>
      </c>
      <c r="G49" s="25">
        <v>3900</v>
      </c>
      <c r="H49" s="26">
        <v>2854</v>
      </c>
      <c r="I49" s="27">
        <f t="shared" si="0"/>
        <v>73.179487179487182</v>
      </c>
      <c r="J49" s="27">
        <f t="shared" si="1"/>
        <v>7.3179487179487186</v>
      </c>
      <c r="K49" s="26">
        <v>2600</v>
      </c>
      <c r="L49" s="26">
        <v>1849</v>
      </c>
      <c r="M49" s="27">
        <f t="shared" si="2"/>
        <v>71.115384615384613</v>
      </c>
      <c r="N49" s="27">
        <f t="shared" si="3"/>
        <v>21.334615384615386</v>
      </c>
      <c r="O49" s="28">
        <f t="shared" si="4"/>
        <v>28.652564102564106</v>
      </c>
      <c r="P49" s="27"/>
      <c r="Q49" s="27"/>
      <c r="R49" s="29" t="s">
        <v>1087</v>
      </c>
      <c r="S49" s="30">
        <f t="shared" si="7"/>
        <v>35.5</v>
      </c>
      <c r="T49" s="31">
        <f t="shared" si="5"/>
        <v>35.5</v>
      </c>
      <c r="U49" s="27">
        <v>5</v>
      </c>
      <c r="V49" s="27">
        <f t="shared" si="6"/>
        <v>69.152564102564099</v>
      </c>
      <c r="W49" s="27"/>
    </row>
    <row r="50" spans="1:23" ht="32.25" customHeight="1">
      <c r="A50" s="23">
        <v>8</v>
      </c>
      <c r="B50" s="23" t="s">
        <v>28</v>
      </c>
      <c r="C50" s="23" t="s">
        <v>29</v>
      </c>
      <c r="D50" s="24" t="s">
        <v>30</v>
      </c>
      <c r="E50" s="24" t="s">
        <v>31</v>
      </c>
      <c r="F50" s="24" t="s">
        <v>27</v>
      </c>
      <c r="G50" s="25">
        <v>3600</v>
      </c>
      <c r="H50" s="26">
        <v>2743</v>
      </c>
      <c r="I50" s="27">
        <f t="shared" si="0"/>
        <v>76.194444444444443</v>
      </c>
      <c r="J50" s="27">
        <f t="shared" si="1"/>
        <v>7.6194444444444445</v>
      </c>
      <c r="K50" s="26">
        <v>2600</v>
      </c>
      <c r="L50" s="26">
        <v>1950</v>
      </c>
      <c r="M50" s="27">
        <f t="shared" si="2"/>
        <v>75</v>
      </c>
      <c r="N50" s="27">
        <f t="shared" si="3"/>
        <v>22.5</v>
      </c>
      <c r="O50" s="28">
        <f t="shared" si="4"/>
        <v>30.119444444444444</v>
      </c>
      <c r="P50" s="27">
        <v>25</v>
      </c>
      <c r="Q50" s="27"/>
      <c r="R50" s="29" t="s">
        <v>1089</v>
      </c>
      <c r="S50" s="30">
        <f t="shared" si="7"/>
        <v>34</v>
      </c>
      <c r="T50" s="31">
        <f t="shared" si="5"/>
        <v>34</v>
      </c>
      <c r="U50" s="27">
        <v>5</v>
      </c>
      <c r="V50" s="27">
        <f t="shared" si="6"/>
        <v>69.11944444444444</v>
      </c>
      <c r="W50" s="27"/>
    </row>
    <row r="51" spans="1:23" ht="32.25" customHeight="1">
      <c r="A51" s="23">
        <v>24</v>
      </c>
      <c r="B51" s="23" t="s">
        <v>83</v>
      </c>
      <c r="C51" s="23" t="s">
        <v>84</v>
      </c>
      <c r="D51" s="24" t="s">
        <v>85</v>
      </c>
      <c r="E51" s="24" t="s">
        <v>86</v>
      </c>
      <c r="F51" s="24" t="s">
        <v>9</v>
      </c>
      <c r="G51" s="25">
        <v>3600</v>
      </c>
      <c r="H51" s="26">
        <v>2640</v>
      </c>
      <c r="I51" s="27">
        <f t="shared" si="0"/>
        <v>73.333333333333329</v>
      </c>
      <c r="J51" s="27">
        <f t="shared" si="1"/>
        <v>7.3333333333333321</v>
      </c>
      <c r="K51" s="26">
        <v>2600</v>
      </c>
      <c r="L51" s="26">
        <v>1914</v>
      </c>
      <c r="M51" s="27">
        <f t="shared" si="2"/>
        <v>73.615384615384613</v>
      </c>
      <c r="N51" s="27">
        <f t="shared" si="3"/>
        <v>22.084615384615386</v>
      </c>
      <c r="O51" s="28">
        <f t="shared" si="4"/>
        <v>29.417948717948718</v>
      </c>
      <c r="P51" s="27">
        <v>25</v>
      </c>
      <c r="Q51" s="27"/>
      <c r="R51" s="29" t="s">
        <v>1089</v>
      </c>
      <c r="S51" s="30">
        <f t="shared" si="7"/>
        <v>34</v>
      </c>
      <c r="T51" s="31">
        <f t="shared" si="5"/>
        <v>34</v>
      </c>
      <c r="U51" s="27">
        <v>5</v>
      </c>
      <c r="V51" s="27">
        <f t="shared" si="6"/>
        <v>68.417948717948718</v>
      </c>
      <c r="W51" s="27"/>
    </row>
    <row r="52" spans="1:23" ht="32.25" customHeight="1">
      <c r="A52" s="23">
        <v>1</v>
      </c>
      <c r="B52" s="23" t="s">
        <v>43</v>
      </c>
      <c r="C52" s="23" t="s">
        <v>44</v>
      </c>
      <c r="D52" s="24" t="s">
        <v>45</v>
      </c>
      <c r="E52" s="24" t="s">
        <v>46</v>
      </c>
      <c r="F52" s="24" t="s">
        <v>9</v>
      </c>
      <c r="G52" s="25">
        <v>3900</v>
      </c>
      <c r="H52" s="26">
        <v>2777</v>
      </c>
      <c r="I52" s="27">
        <f t="shared" si="0"/>
        <v>71.205128205128204</v>
      </c>
      <c r="J52" s="27">
        <f t="shared" si="1"/>
        <v>7.1205128205128201</v>
      </c>
      <c r="K52" s="26">
        <v>2600</v>
      </c>
      <c r="L52" s="26">
        <v>1821</v>
      </c>
      <c r="M52" s="27">
        <f t="shared" si="2"/>
        <v>70.038461538461533</v>
      </c>
      <c r="N52" s="28">
        <f t="shared" si="3"/>
        <v>21.011538461538461</v>
      </c>
      <c r="O52" s="28">
        <f t="shared" si="4"/>
        <v>28.132051282051279</v>
      </c>
      <c r="P52" s="28"/>
      <c r="Q52" s="28"/>
      <c r="R52" s="30">
        <v>70</v>
      </c>
      <c r="S52" s="30">
        <f t="shared" si="7"/>
        <v>35</v>
      </c>
      <c r="T52" s="31">
        <f t="shared" si="5"/>
        <v>35</v>
      </c>
      <c r="U52" s="27">
        <v>5</v>
      </c>
      <c r="V52" s="27">
        <f t="shared" si="6"/>
        <v>68.132051282051279</v>
      </c>
      <c r="W52" s="27" t="s">
        <v>1138</v>
      </c>
    </row>
    <row r="53" spans="1:23" ht="32.25" customHeight="1">
      <c r="A53" s="23">
        <v>76</v>
      </c>
      <c r="B53" s="23" t="s">
        <v>985</v>
      </c>
      <c r="C53" s="23" t="s">
        <v>986</v>
      </c>
      <c r="D53" s="24" t="s">
        <v>348</v>
      </c>
      <c r="E53" s="24" t="s">
        <v>987</v>
      </c>
      <c r="F53" s="24" t="s">
        <v>9</v>
      </c>
      <c r="G53" s="25">
        <v>3600</v>
      </c>
      <c r="H53" s="26">
        <v>2427</v>
      </c>
      <c r="I53" s="27">
        <f t="shared" si="0"/>
        <v>67.416666666666671</v>
      </c>
      <c r="J53" s="27">
        <f t="shared" si="1"/>
        <v>6.7416666666666671</v>
      </c>
      <c r="K53" s="26">
        <v>2600</v>
      </c>
      <c r="L53" s="26">
        <v>1675</v>
      </c>
      <c r="M53" s="27">
        <f t="shared" si="2"/>
        <v>64.423076923076934</v>
      </c>
      <c r="N53" s="27">
        <f t="shared" si="3"/>
        <v>19.32692307692308</v>
      </c>
      <c r="O53" s="28">
        <f t="shared" si="4"/>
        <v>26.068589743589747</v>
      </c>
      <c r="P53" s="27"/>
      <c r="Q53" s="27"/>
      <c r="R53" s="29" t="s">
        <v>1109</v>
      </c>
      <c r="S53" s="30">
        <f t="shared" si="7"/>
        <v>37</v>
      </c>
      <c r="T53" s="31">
        <f t="shared" si="5"/>
        <v>37</v>
      </c>
      <c r="U53" s="27">
        <v>5</v>
      </c>
      <c r="V53" s="27">
        <f t="shared" si="6"/>
        <v>68.06858974358974</v>
      </c>
      <c r="W53" s="27"/>
    </row>
    <row r="54" spans="1:23" ht="32.25" customHeight="1">
      <c r="A54" s="23">
        <v>238</v>
      </c>
      <c r="B54" s="23" t="s">
        <v>54</v>
      </c>
      <c r="C54" s="23" t="s">
        <v>55</v>
      </c>
      <c r="D54" s="24" t="s">
        <v>56</v>
      </c>
      <c r="E54" s="24" t="s">
        <v>57</v>
      </c>
      <c r="F54" s="24" t="s">
        <v>9</v>
      </c>
      <c r="G54" s="25">
        <v>3600</v>
      </c>
      <c r="H54" s="26">
        <v>2649</v>
      </c>
      <c r="I54" s="27">
        <f t="shared" si="0"/>
        <v>73.583333333333329</v>
      </c>
      <c r="J54" s="27">
        <f t="shared" si="1"/>
        <v>7.3583333333333325</v>
      </c>
      <c r="K54" s="26">
        <v>2600</v>
      </c>
      <c r="L54" s="26">
        <v>1956</v>
      </c>
      <c r="M54" s="27">
        <f t="shared" si="2"/>
        <v>75.230769230769241</v>
      </c>
      <c r="N54" s="27">
        <f t="shared" si="3"/>
        <v>22.569230769230771</v>
      </c>
      <c r="O54" s="28">
        <f t="shared" si="4"/>
        <v>29.927564102564105</v>
      </c>
      <c r="P54" s="27">
        <v>25</v>
      </c>
      <c r="Q54" s="27"/>
      <c r="R54" s="29" t="s">
        <v>1115</v>
      </c>
      <c r="S54" s="30">
        <f t="shared" si="7"/>
        <v>33</v>
      </c>
      <c r="T54" s="31">
        <f t="shared" si="5"/>
        <v>33</v>
      </c>
      <c r="U54" s="27">
        <v>5</v>
      </c>
      <c r="V54" s="27">
        <f t="shared" si="6"/>
        <v>67.927564102564105</v>
      </c>
      <c r="W54" s="27"/>
    </row>
    <row r="55" spans="1:23" ht="32.25" customHeight="1">
      <c r="A55" s="23">
        <v>192</v>
      </c>
      <c r="B55" s="23" t="s">
        <v>37</v>
      </c>
      <c r="C55" s="23" t="s">
        <v>38</v>
      </c>
      <c r="D55" s="24" t="s">
        <v>39</v>
      </c>
      <c r="E55" s="24" t="s">
        <v>40</v>
      </c>
      <c r="F55" s="24" t="s">
        <v>42</v>
      </c>
      <c r="G55" s="25">
        <v>3600</v>
      </c>
      <c r="H55" s="26">
        <v>2764</v>
      </c>
      <c r="I55" s="27">
        <f t="shared" si="0"/>
        <v>76.777777777777771</v>
      </c>
      <c r="J55" s="27">
        <f t="shared" si="1"/>
        <v>7.6777777777777771</v>
      </c>
      <c r="K55" s="26">
        <v>2600</v>
      </c>
      <c r="L55" s="26">
        <v>1751</v>
      </c>
      <c r="M55" s="27">
        <f t="shared" si="2"/>
        <v>67.34615384615384</v>
      </c>
      <c r="N55" s="27">
        <f t="shared" si="3"/>
        <v>20.203846153846154</v>
      </c>
      <c r="O55" s="28">
        <f t="shared" si="4"/>
        <v>27.881623931623931</v>
      </c>
      <c r="P55" s="27"/>
      <c r="Q55" s="27"/>
      <c r="R55" s="29" t="s">
        <v>1076</v>
      </c>
      <c r="S55" s="30">
        <f t="shared" si="7"/>
        <v>35</v>
      </c>
      <c r="T55" s="31">
        <f t="shared" si="5"/>
        <v>35</v>
      </c>
      <c r="U55" s="27">
        <v>5</v>
      </c>
      <c r="V55" s="27">
        <f t="shared" si="6"/>
        <v>67.881623931623935</v>
      </c>
      <c r="W55" s="27"/>
    </row>
    <row r="56" spans="1:23" ht="32.25" customHeight="1">
      <c r="A56" s="23">
        <v>4</v>
      </c>
      <c r="B56" s="23" t="s">
        <v>230</v>
      </c>
      <c r="C56" s="23" t="s">
        <v>231</v>
      </c>
      <c r="D56" s="24" t="s">
        <v>232</v>
      </c>
      <c r="E56" s="24" t="s">
        <v>233</v>
      </c>
      <c r="F56" s="24" t="s">
        <v>9</v>
      </c>
      <c r="G56" s="25">
        <v>3900</v>
      </c>
      <c r="H56" s="26">
        <v>2825</v>
      </c>
      <c r="I56" s="27">
        <f t="shared" si="0"/>
        <v>72.435897435897431</v>
      </c>
      <c r="J56" s="27">
        <f t="shared" si="1"/>
        <v>7.2435897435897436</v>
      </c>
      <c r="K56" s="26">
        <v>2600</v>
      </c>
      <c r="L56" s="26">
        <v>1802</v>
      </c>
      <c r="M56" s="27">
        <f t="shared" si="2"/>
        <v>69.307692307692307</v>
      </c>
      <c r="N56" s="28">
        <f t="shared" si="3"/>
        <v>20.792307692307691</v>
      </c>
      <c r="O56" s="28">
        <f t="shared" si="4"/>
        <v>28.035897435897436</v>
      </c>
      <c r="P56" s="28"/>
      <c r="Q56" s="28"/>
      <c r="R56" s="29" t="s">
        <v>1080</v>
      </c>
      <c r="S56" s="30">
        <f t="shared" si="7"/>
        <v>34.5</v>
      </c>
      <c r="T56" s="31">
        <f t="shared" si="5"/>
        <v>34.5</v>
      </c>
      <c r="U56" s="27">
        <v>5</v>
      </c>
      <c r="V56" s="27">
        <f t="shared" si="6"/>
        <v>67.535897435897439</v>
      </c>
      <c r="W56" s="28"/>
    </row>
    <row r="57" spans="1:23" ht="32.25" customHeight="1">
      <c r="A57" s="23">
        <v>161</v>
      </c>
      <c r="B57" s="23" t="s">
        <v>87</v>
      </c>
      <c r="C57" s="23" t="s">
        <v>88</v>
      </c>
      <c r="D57" s="24" t="s">
        <v>89</v>
      </c>
      <c r="E57" s="24" t="s">
        <v>90</v>
      </c>
      <c r="F57" s="24" t="s">
        <v>9</v>
      </c>
      <c r="G57" s="25">
        <v>3900</v>
      </c>
      <c r="H57" s="26">
        <v>2700</v>
      </c>
      <c r="I57" s="27">
        <f t="shared" si="0"/>
        <v>69.230769230769226</v>
      </c>
      <c r="J57" s="27">
        <f t="shared" si="1"/>
        <v>6.9230769230769225</v>
      </c>
      <c r="K57" s="26">
        <v>2600</v>
      </c>
      <c r="L57" s="26">
        <v>1766</v>
      </c>
      <c r="M57" s="27">
        <f t="shared" si="2"/>
        <v>67.92307692307692</v>
      </c>
      <c r="N57" s="27">
        <f t="shared" si="3"/>
        <v>20.376923076923077</v>
      </c>
      <c r="O57" s="28">
        <f t="shared" si="4"/>
        <v>27.3</v>
      </c>
      <c r="P57" s="27">
        <v>25</v>
      </c>
      <c r="Q57" s="27"/>
      <c r="R57" s="29" t="s">
        <v>1080</v>
      </c>
      <c r="S57" s="30">
        <f t="shared" si="7"/>
        <v>34.5</v>
      </c>
      <c r="T57" s="31">
        <f t="shared" si="5"/>
        <v>34.5</v>
      </c>
      <c r="U57" s="27">
        <v>5</v>
      </c>
      <c r="V57" s="27">
        <f t="shared" si="6"/>
        <v>66.8</v>
      </c>
      <c r="W57" s="27"/>
    </row>
    <row r="58" spans="1:23" ht="32.25" customHeight="1">
      <c r="A58" s="23">
        <v>206</v>
      </c>
      <c r="B58" s="23" t="s">
        <v>702</v>
      </c>
      <c r="C58" s="23" t="s">
        <v>703</v>
      </c>
      <c r="D58" s="24" t="s">
        <v>704</v>
      </c>
      <c r="E58" s="24" t="s">
        <v>705</v>
      </c>
      <c r="F58" s="24" t="s">
        <v>9</v>
      </c>
      <c r="G58" s="25">
        <v>2700</v>
      </c>
      <c r="H58" s="26">
        <v>2066</v>
      </c>
      <c r="I58" s="27">
        <f t="shared" si="0"/>
        <v>76.518518518518519</v>
      </c>
      <c r="J58" s="27">
        <f t="shared" si="1"/>
        <v>7.6518518518518519</v>
      </c>
      <c r="K58" s="26">
        <v>2600</v>
      </c>
      <c r="L58" s="26">
        <v>1809</v>
      </c>
      <c r="M58" s="27">
        <f t="shared" si="2"/>
        <v>69.57692307692308</v>
      </c>
      <c r="N58" s="27">
        <f t="shared" si="3"/>
        <v>20.873076923076923</v>
      </c>
      <c r="O58" s="28">
        <f t="shared" si="4"/>
        <v>28.524928774928775</v>
      </c>
      <c r="P58" s="27"/>
      <c r="Q58" s="27"/>
      <c r="R58" s="29" t="s">
        <v>1115</v>
      </c>
      <c r="S58" s="30">
        <f t="shared" si="7"/>
        <v>33</v>
      </c>
      <c r="T58" s="31">
        <f t="shared" si="5"/>
        <v>33</v>
      </c>
      <c r="U58" s="27">
        <v>5</v>
      </c>
      <c r="V58" s="27">
        <f t="shared" si="6"/>
        <v>66.524928774928782</v>
      </c>
      <c r="W58" s="27"/>
    </row>
    <row r="59" spans="1:23" ht="32.25" customHeight="1">
      <c r="A59" s="23">
        <v>205</v>
      </c>
      <c r="B59" s="23" t="s">
        <v>714</v>
      </c>
      <c r="C59" s="23" t="s">
        <v>715</v>
      </c>
      <c r="D59" s="24" t="s">
        <v>335</v>
      </c>
      <c r="E59" s="24" t="s">
        <v>525</v>
      </c>
      <c r="F59" s="24" t="s">
        <v>9</v>
      </c>
      <c r="G59" s="25">
        <v>3600</v>
      </c>
      <c r="H59" s="26">
        <v>2697</v>
      </c>
      <c r="I59" s="27">
        <f t="shared" si="0"/>
        <v>74.916666666666671</v>
      </c>
      <c r="J59" s="27">
        <f t="shared" si="1"/>
        <v>7.4916666666666671</v>
      </c>
      <c r="K59" s="26">
        <v>2600</v>
      </c>
      <c r="L59" s="26">
        <v>1815</v>
      </c>
      <c r="M59" s="27">
        <f t="shared" si="2"/>
        <v>69.807692307692307</v>
      </c>
      <c r="N59" s="27">
        <f t="shared" si="3"/>
        <v>20.94230769230769</v>
      </c>
      <c r="O59" s="28">
        <f t="shared" si="4"/>
        <v>28.433974358974357</v>
      </c>
      <c r="P59" s="27"/>
      <c r="Q59" s="27"/>
      <c r="R59" s="29" t="s">
        <v>1115</v>
      </c>
      <c r="S59" s="30">
        <f t="shared" si="7"/>
        <v>33</v>
      </c>
      <c r="T59" s="31">
        <f t="shared" si="5"/>
        <v>33</v>
      </c>
      <c r="U59" s="27">
        <v>5</v>
      </c>
      <c r="V59" s="27">
        <f t="shared" si="6"/>
        <v>66.433974358974353</v>
      </c>
      <c r="W59" s="27"/>
    </row>
    <row r="60" spans="1:23" ht="32.25" customHeight="1">
      <c r="A60" s="23">
        <v>107</v>
      </c>
      <c r="B60" s="23" t="s">
        <v>62</v>
      </c>
      <c r="C60" s="23" t="s">
        <v>63</v>
      </c>
      <c r="D60" s="24" t="s">
        <v>64</v>
      </c>
      <c r="E60" s="24" t="s">
        <v>65</v>
      </c>
      <c r="F60" s="24" t="s">
        <v>27</v>
      </c>
      <c r="G60" s="25">
        <v>2500</v>
      </c>
      <c r="H60" s="26">
        <v>1663</v>
      </c>
      <c r="I60" s="27">
        <f t="shared" si="0"/>
        <v>66.52</v>
      </c>
      <c r="J60" s="27">
        <f t="shared" si="1"/>
        <v>6.6519999999999992</v>
      </c>
      <c r="K60" s="26">
        <v>2600</v>
      </c>
      <c r="L60" s="26">
        <v>1701</v>
      </c>
      <c r="M60" s="27">
        <f t="shared" si="2"/>
        <v>65.423076923076934</v>
      </c>
      <c r="N60" s="27">
        <f t="shared" si="3"/>
        <v>19.626923076923081</v>
      </c>
      <c r="O60" s="28">
        <f t="shared" si="4"/>
        <v>26.278923076923078</v>
      </c>
      <c r="P60" s="27">
        <v>25</v>
      </c>
      <c r="Q60" s="27"/>
      <c r="R60" s="29" t="s">
        <v>1076</v>
      </c>
      <c r="S60" s="30">
        <f t="shared" si="7"/>
        <v>35</v>
      </c>
      <c r="T60" s="31">
        <f t="shared" si="5"/>
        <v>35</v>
      </c>
      <c r="U60" s="27">
        <v>5</v>
      </c>
      <c r="V60" s="27">
        <f t="shared" si="6"/>
        <v>66.278923076923078</v>
      </c>
      <c r="W60" s="27"/>
    </row>
    <row r="61" spans="1:23" ht="32.25" customHeight="1">
      <c r="A61" s="23">
        <v>34</v>
      </c>
      <c r="B61" s="23" t="s">
        <v>424</v>
      </c>
      <c r="C61" s="23" t="s">
        <v>425</v>
      </c>
      <c r="D61" s="24" t="s">
        <v>426</v>
      </c>
      <c r="E61" s="24" t="s">
        <v>427</v>
      </c>
      <c r="F61" s="24" t="s">
        <v>36</v>
      </c>
      <c r="G61" s="25">
        <v>1800</v>
      </c>
      <c r="H61" s="26">
        <v>1033</v>
      </c>
      <c r="I61" s="27">
        <f t="shared" si="0"/>
        <v>57.388888888888886</v>
      </c>
      <c r="J61" s="27">
        <f t="shared" si="1"/>
        <v>5.7388888888888889</v>
      </c>
      <c r="K61" s="26">
        <v>1250</v>
      </c>
      <c r="L61" s="26">
        <v>835</v>
      </c>
      <c r="M61" s="27">
        <f t="shared" si="2"/>
        <v>66.8</v>
      </c>
      <c r="N61" s="27">
        <f t="shared" si="3"/>
        <v>20.04</v>
      </c>
      <c r="O61" s="28">
        <f t="shared" si="4"/>
        <v>25.778888888888886</v>
      </c>
      <c r="P61" s="27">
        <v>25</v>
      </c>
      <c r="Q61" s="27"/>
      <c r="R61" s="29" t="s">
        <v>1087</v>
      </c>
      <c r="S61" s="30">
        <f t="shared" si="7"/>
        <v>35.5</v>
      </c>
      <c r="T61" s="31">
        <f t="shared" si="5"/>
        <v>35.5</v>
      </c>
      <c r="U61" s="27">
        <v>5</v>
      </c>
      <c r="V61" s="27">
        <f t="shared" si="6"/>
        <v>66.278888888888886</v>
      </c>
      <c r="W61" s="27"/>
    </row>
    <row r="62" spans="1:23" ht="32.25" customHeight="1">
      <c r="A62" s="23">
        <v>43</v>
      </c>
      <c r="B62" s="23" t="s">
        <v>142</v>
      </c>
      <c r="C62" s="23" t="s">
        <v>143</v>
      </c>
      <c r="D62" s="24" t="s">
        <v>144</v>
      </c>
      <c r="E62" s="24" t="s">
        <v>145</v>
      </c>
      <c r="F62" s="24" t="s">
        <v>9</v>
      </c>
      <c r="G62" s="25">
        <v>3900</v>
      </c>
      <c r="H62" s="26">
        <v>2674</v>
      </c>
      <c r="I62" s="27">
        <f t="shared" si="0"/>
        <v>68.564102564102569</v>
      </c>
      <c r="J62" s="27">
        <f t="shared" si="1"/>
        <v>6.856410256410256</v>
      </c>
      <c r="K62" s="26">
        <v>2600</v>
      </c>
      <c r="L62" s="26">
        <v>1855</v>
      </c>
      <c r="M62" s="27">
        <f t="shared" si="2"/>
        <v>71.346153846153854</v>
      </c>
      <c r="N62" s="27">
        <f t="shared" si="3"/>
        <v>21.403846153846157</v>
      </c>
      <c r="O62" s="28">
        <f t="shared" si="4"/>
        <v>28.260256410256414</v>
      </c>
      <c r="P62" s="27"/>
      <c r="Q62" s="27"/>
      <c r="R62" s="29" t="s">
        <v>1099</v>
      </c>
      <c r="S62" s="30">
        <f t="shared" si="7"/>
        <v>32.5</v>
      </c>
      <c r="T62" s="31">
        <f t="shared" si="5"/>
        <v>32.5</v>
      </c>
      <c r="U62" s="27">
        <v>5</v>
      </c>
      <c r="V62" s="27">
        <f t="shared" si="6"/>
        <v>65.760256410256417</v>
      </c>
      <c r="W62" s="27"/>
    </row>
    <row r="63" spans="1:23" ht="32.25" customHeight="1">
      <c r="A63" s="23">
        <v>85</v>
      </c>
      <c r="B63" s="23" t="s">
        <v>687</v>
      </c>
      <c r="C63" s="23" t="s">
        <v>688</v>
      </c>
      <c r="D63" s="24" t="s">
        <v>7</v>
      </c>
      <c r="E63" s="24" t="s">
        <v>689</v>
      </c>
      <c r="F63" s="24" t="s">
        <v>9</v>
      </c>
      <c r="G63" s="25">
        <v>3600</v>
      </c>
      <c r="H63" s="26">
        <v>2607</v>
      </c>
      <c r="I63" s="27">
        <f t="shared" si="0"/>
        <v>72.416666666666657</v>
      </c>
      <c r="J63" s="27">
        <f t="shared" si="1"/>
        <v>7.2416666666666654</v>
      </c>
      <c r="K63" s="26">
        <v>2600</v>
      </c>
      <c r="L63" s="26">
        <v>1819</v>
      </c>
      <c r="M63" s="27">
        <f t="shared" si="2"/>
        <v>69.961538461538467</v>
      </c>
      <c r="N63" s="27">
        <f t="shared" si="3"/>
        <v>20.988461538461539</v>
      </c>
      <c r="O63" s="28">
        <f t="shared" si="4"/>
        <v>28.230128205128203</v>
      </c>
      <c r="P63" s="27"/>
      <c r="Q63" s="27"/>
      <c r="R63" s="29" t="s">
        <v>1099</v>
      </c>
      <c r="S63" s="30">
        <f t="shared" si="7"/>
        <v>32.5</v>
      </c>
      <c r="T63" s="31">
        <f t="shared" si="5"/>
        <v>32.5</v>
      </c>
      <c r="U63" s="27">
        <v>5</v>
      </c>
      <c r="V63" s="27">
        <f t="shared" si="6"/>
        <v>65.73012820512821</v>
      </c>
      <c r="W63" s="27"/>
    </row>
    <row r="64" spans="1:23" ht="32.25" customHeight="1">
      <c r="A64" s="23">
        <v>270</v>
      </c>
      <c r="B64" s="23" t="s">
        <v>583</v>
      </c>
      <c r="C64" s="23" t="s">
        <v>584</v>
      </c>
      <c r="D64" s="24" t="s">
        <v>585</v>
      </c>
      <c r="E64" s="24" t="s">
        <v>586</v>
      </c>
      <c r="F64" s="24" t="s">
        <v>9</v>
      </c>
      <c r="G64" s="25">
        <v>1800</v>
      </c>
      <c r="H64" s="26">
        <v>957</v>
      </c>
      <c r="I64" s="27">
        <f t="shared" si="0"/>
        <v>53.166666666666664</v>
      </c>
      <c r="J64" s="27">
        <f t="shared" si="1"/>
        <v>5.3166666666666664</v>
      </c>
      <c r="K64" s="26">
        <v>2600</v>
      </c>
      <c r="L64" s="26">
        <v>1708</v>
      </c>
      <c r="M64" s="27">
        <f t="shared" si="2"/>
        <v>65.692307692307693</v>
      </c>
      <c r="N64" s="27">
        <f t="shared" si="3"/>
        <v>19.707692307692309</v>
      </c>
      <c r="O64" s="28">
        <f t="shared" si="4"/>
        <v>25.024358974358975</v>
      </c>
      <c r="P64" s="27"/>
      <c r="Q64" s="27"/>
      <c r="R64" s="29" t="s">
        <v>1087</v>
      </c>
      <c r="S64" s="30">
        <f t="shared" si="7"/>
        <v>35.5</v>
      </c>
      <c r="T64" s="31">
        <f t="shared" si="5"/>
        <v>35.5</v>
      </c>
      <c r="U64" s="27">
        <v>5</v>
      </c>
      <c r="V64" s="27">
        <f t="shared" si="6"/>
        <v>65.524358974358975</v>
      </c>
      <c r="W64" s="27"/>
    </row>
    <row r="65" spans="1:23" ht="32.25" customHeight="1">
      <c r="A65" s="23">
        <v>109</v>
      </c>
      <c r="B65" s="23" t="s">
        <v>407</v>
      </c>
      <c r="C65" s="23" t="s">
        <v>408</v>
      </c>
      <c r="D65" s="24" t="s">
        <v>409</v>
      </c>
      <c r="E65" s="24" t="s">
        <v>410</v>
      </c>
      <c r="F65" s="24" t="s">
        <v>9</v>
      </c>
      <c r="G65" s="25">
        <v>3600</v>
      </c>
      <c r="H65" s="26">
        <v>2502</v>
      </c>
      <c r="I65" s="27">
        <f t="shared" si="0"/>
        <v>69.5</v>
      </c>
      <c r="J65" s="27">
        <f t="shared" si="1"/>
        <v>6.95</v>
      </c>
      <c r="K65" s="26">
        <v>2600</v>
      </c>
      <c r="L65" s="26">
        <v>1814</v>
      </c>
      <c r="M65" s="27">
        <f t="shared" si="2"/>
        <v>69.769230769230774</v>
      </c>
      <c r="N65" s="27">
        <f t="shared" si="3"/>
        <v>20.930769230769233</v>
      </c>
      <c r="O65" s="28">
        <f t="shared" si="4"/>
        <v>27.880769230769232</v>
      </c>
      <c r="P65" s="27"/>
      <c r="Q65" s="27"/>
      <c r="R65" s="29" t="s">
        <v>1099</v>
      </c>
      <c r="S65" s="30">
        <f t="shared" si="7"/>
        <v>32.5</v>
      </c>
      <c r="T65" s="31">
        <f t="shared" si="5"/>
        <v>32.5</v>
      </c>
      <c r="U65" s="27">
        <v>5</v>
      </c>
      <c r="V65" s="27">
        <f t="shared" si="6"/>
        <v>65.380769230769232</v>
      </c>
      <c r="W65" s="27"/>
    </row>
    <row r="66" spans="1:23" ht="32.25" customHeight="1">
      <c r="A66" s="23">
        <v>30</v>
      </c>
      <c r="B66" s="23" t="s">
        <v>741</v>
      </c>
      <c r="C66" s="23" t="s">
        <v>742</v>
      </c>
      <c r="D66" s="24" t="s">
        <v>743</v>
      </c>
      <c r="E66" s="24" t="s">
        <v>744</v>
      </c>
      <c r="F66" s="24" t="s">
        <v>9</v>
      </c>
      <c r="G66" s="25">
        <v>3600</v>
      </c>
      <c r="H66" s="26">
        <v>2868</v>
      </c>
      <c r="I66" s="27">
        <f t="shared" si="0"/>
        <v>79.666666666666657</v>
      </c>
      <c r="J66" s="27">
        <f t="shared" si="1"/>
        <v>7.966666666666665</v>
      </c>
      <c r="K66" s="26">
        <v>2500</v>
      </c>
      <c r="L66" s="26">
        <v>1925</v>
      </c>
      <c r="M66" s="27">
        <f t="shared" si="2"/>
        <v>77</v>
      </c>
      <c r="N66" s="27">
        <f t="shared" si="3"/>
        <v>23.1</v>
      </c>
      <c r="O66" s="28">
        <f t="shared" si="4"/>
        <v>31.066666666666666</v>
      </c>
      <c r="P66" s="27"/>
      <c r="Q66" s="27"/>
      <c r="R66" s="29" t="s">
        <v>1089</v>
      </c>
      <c r="S66" s="30">
        <f t="shared" si="7"/>
        <v>34</v>
      </c>
      <c r="T66" s="31">
        <f t="shared" si="5"/>
        <v>34</v>
      </c>
      <c r="U66" s="27"/>
      <c r="V66" s="27">
        <f t="shared" si="6"/>
        <v>65.066666666666663</v>
      </c>
      <c r="W66" s="27"/>
    </row>
    <row r="67" spans="1:23" ht="32.25" customHeight="1">
      <c r="A67" s="23">
        <v>90</v>
      </c>
      <c r="B67" s="23" t="s">
        <v>150</v>
      </c>
      <c r="C67" s="23" t="s">
        <v>151</v>
      </c>
      <c r="D67" s="24" t="s">
        <v>7</v>
      </c>
      <c r="E67" s="24" t="s">
        <v>152</v>
      </c>
      <c r="F67" s="24" t="s">
        <v>9</v>
      </c>
      <c r="G67" s="25">
        <v>2700</v>
      </c>
      <c r="H67" s="26">
        <v>1909</v>
      </c>
      <c r="I67" s="27">
        <f t="shared" si="0"/>
        <v>70.703703703703695</v>
      </c>
      <c r="J67" s="27">
        <f t="shared" si="1"/>
        <v>7.0703703703703695</v>
      </c>
      <c r="K67" s="26">
        <v>2600</v>
      </c>
      <c r="L67" s="26">
        <v>1969</v>
      </c>
      <c r="M67" s="27">
        <f t="shared" si="2"/>
        <v>75.730769230769241</v>
      </c>
      <c r="N67" s="27">
        <f t="shared" si="3"/>
        <v>22.719230769230773</v>
      </c>
      <c r="O67" s="28">
        <f t="shared" si="4"/>
        <v>29.789601139601142</v>
      </c>
      <c r="P67" s="27"/>
      <c r="Q67" s="27">
        <v>30</v>
      </c>
      <c r="R67" s="29" t="s">
        <v>1094</v>
      </c>
      <c r="S67" s="30">
        <f t="shared" si="7"/>
        <v>25.5</v>
      </c>
      <c r="T67" s="31">
        <f t="shared" si="5"/>
        <v>30</v>
      </c>
      <c r="U67" s="27">
        <v>5</v>
      </c>
      <c r="V67" s="27">
        <f t="shared" si="6"/>
        <v>64.789601139601146</v>
      </c>
      <c r="W67" s="27"/>
    </row>
    <row r="68" spans="1:23" ht="32.25" customHeight="1">
      <c r="A68" s="23">
        <v>91</v>
      </c>
      <c r="B68" s="23" t="s">
        <v>815</v>
      </c>
      <c r="C68" s="23" t="s">
        <v>816</v>
      </c>
      <c r="D68" s="24" t="s">
        <v>817</v>
      </c>
      <c r="E68" s="24" t="s">
        <v>818</v>
      </c>
      <c r="F68" s="24" t="s">
        <v>9</v>
      </c>
      <c r="G68" s="25">
        <v>3900</v>
      </c>
      <c r="H68" s="26">
        <v>2640</v>
      </c>
      <c r="I68" s="27">
        <f t="shared" si="0"/>
        <v>67.692307692307693</v>
      </c>
      <c r="J68" s="27">
        <f t="shared" si="1"/>
        <v>6.7692307692307692</v>
      </c>
      <c r="K68" s="26">
        <v>2700</v>
      </c>
      <c r="L68" s="26">
        <v>1845</v>
      </c>
      <c r="M68" s="27">
        <f t="shared" si="2"/>
        <v>68.333333333333329</v>
      </c>
      <c r="N68" s="27">
        <f t="shared" si="3"/>
        <v>20.5</v>
      </c>
      <c r="O68" s="28">
        <f t="shared" si="4"/>
        <v>27.26923076923077</v>
      </c>
      <c r="P68" s="27">
        <v>25</v>
      </c>
      <c r="Q68" s="27"/>
      <c r="R68" s="29" t="s">
        <v>1099</v>
      </c>
      <c r="S68" s="30">
        <f t="shared" si="7"/>
        <v>32.5</v>
      </c>
      <c r="T68" s="31">
        <f t="shared" si="5"/>
        <v>32.5</v>
      </c>
      <c r="U68" s="27">
        <v>5</v>
      </c>
      <c r="V68" s="27">
        <f t="shared" si="6"/>
        <v>64.769230769230774</v>
      </c>
      <c r="W68" s="27"/>
    </row>
    <row r="69" spans="1:23" ht="32.25" customHeight="1">
      <c r="A69" s="23">
        <v>127</v>
      </c>
      <c r="B69" s="23" t="s">
        <v>111</v>
      </c>
      <c r="C69" s="23" t="s">
        <v>112</v>
      </c>
      <c r="D69" s="24" t="s">
        <v>113</v>
      </c>
      <c r="E69" s="24" t="s">
        <v>114</v>
      </c>
      <c r="F69" s="24" t="s">
        <v>9</v>
      </c>
      <c r="G69" s="25">
        <v>3900</v>
      </c>
      <c r="H69" s="26">
        <v>2449</v>
      </c>
      <c r="I69" s="27">
        <f t="shared" si="0"/>
        <v>62.794871794871796</v>
      </c>
      <c r="J69" s="27">
        <f t="shared" si="1"/>
        <v>6.2794871794871803</v>
      </c>
      <c r="K69" s="26">
        <v>6600</v>
      </c>
      <c r="L69" s="26">
        <v>4170</v>
      </c>
      <c r="M69" s="27">
        <f t="shared" si="2"/>
        <v>63.181818181818187</v>
      </c>
      <c r="N69" s="27">
        <f t="shared" si="3"/>
        <v>18.954545454545453</v>
      </c>
      <c r="O69" s="28">
        <f t="shared" si="4"/>
        <v>25.234032634032634</v>
      </c>
      <c r="P69" s="27"/>
      <c r="Q69" s="27"/>
      <c r="R69" s="29" t="s">
        <v>1080</v>
      </c>
      <c r="S69" s="30">
        <f t="shared" si="7"/>
        <v>34.5</v>
      </c>
      <c r="T69" s="31">
        <f t="shared" si="5"/>
        <v>34.5</v>
      </c>
      <c r="U69" s="27">
        <v>5</v>
      </c>
      <c r="V69" s="27">
        <f t="shared" si="6"/>
        <v>64.73403263403263</v>
      </c>
      <c r="W69" s="27"/>
    </row>
    <row r="70" spans="1:23" ht="32.25" customHeight="1">
      <c r="A70" s="23">
        <v>9</v>
      </c>
      <c r="B70" s="23" t="s">
        <v>0</v>
      </c>
      <c r="C70" s="23" t="s">
        <v>1</v>
      </c>
      <c r="D70" s="24" t="s">
        <v>2</v>
      </c>
      <c r="E70" s="24" t="s">
        <v>3</v>
      </c>
      <c r="F70" s="24" t="s">
        <v>4</v>
      </c>
      <c r="G70" s="25">
        <v>3900</v>
      </c>
      <c r="H70" s="26">
        <v>2984</v>
      </c>
      <c r="I70" s="27">
        <f t="shared" ref="I70:I133" si="8">H70/G70*100</f>
        <v>76.512820512820511</v>
      </c>
      <c r="J70" s="27">
        <f t="shared" ref="J70:J133" si="9">I70*10/100</f>
        <v>7.6512820512820507</v>
      </c>
      <c r="K70" s="26">
        <v>2600</v>
      </c>
      <c r="L70" s="26">
        <v>1827</v>
      </c>
      <c r="M70" s="27">
        <f t="shared" ref="M70:M133" si="10">L70/K70*100</f>
        <v>70.269230769230774</v>
      </c>
      <c r="N70" s="27">
        <f t="shared" ref="N70:N133" si="11">M70*30/100</f>
        <v>21.080769230769235</v>
      </c>
      <c r="O70" s="28">
        <f t="shared" ref="O70:O133" si="12">J70+N70</f>
        <v>28.732051282051287</v>
      </c>
      <c r="P70" s="27"/>
      <c r="Q70" s="27"/>
      <c r="R70" s="29" t="s">
        <v>1079</v>
      </c>
      <c r="S70" s="30">
        <f t="shared" si="7"/>
        <v>31</v>
      </c>
      <c r="T70" s="31">
        <f t="shared" ref="T70:T133" si="13">MAX(P70,Q70,S70)</f>
        <v>31</v>
      </c>
      <c r="U70" s="27">
        <v>5</v>
      </c>
      <c r="V70" s="27">
        <f t="shared" ref="V70:V133" si="14">O70+T70+U70</f>
        <v>64.732051282051287</v>
      </c>
      <c r="W70" s="27"/>
    </row>
    <row r="71" spans="1:23" ht="32.25" customHeight="1">
      <c r="A71" s="23">
        <v>213</v>
      </c>
      <c r="B71" s="23" t="s">
        <v>878</v>
      </c>
      <c r="C71" s="23" t="s">
        <v>879</v>
      </c>
      <c r="D71" s="24" t="s">
        <v>155</v>
      </c>
      <c r="E71" s="24" t="s">
        <v>364</v>
      </c>
      <c r="F71" s="24" t="s">
        <v>36</v>
      </c>
      <c r="G71" s="25">
        <v>3700</v>
      </c>
      <c r="H71" s="26">
        <v>2637</v>
      </c>
      <c r="I71" s="27">
        <f t="shared" si="8"/>
        <v>71.270270270270274</v>
      </c>
      <c r="J71" s="27">
        <f t="shared" si="9"/>
        <v>7.1270270270270268</v>
      </c>
      <c r="K71" s="26">
        <v>2600</v>
      </c>
      <c r="L71" s="26">
        <v>1730</v>
      </c>
      <c r="M71" s="27">
        <f t="shared" si="10"/>
        <v>66.538461538461533</v>
      </c>
      <c r="N71" s="27">
        <f t="shared" si="11"/>
        <v>19.96153846153846</v>
      </c>
      <c r="O71" s="28">
        <f t="shared" si="12"/>
        <v>27.088565488565486</v>
      </c>
      <c r="P71" s="27"/>
      <c r="Q71" s="27"/>
      <c r="R71" s="29" t="s">
        <v>1099</v>
      </c>
      <c r="S71" s="30">
        <f t="shared" si="7"/>
        <v>32.5</v>
      </c>
      <c r="T71" s="31">
        <f t="shared" si="13"/>
        <v>32.5</v>
      </c>
      <c r="U71" s="27">
        <v>5</v>
      </c>
      <c r="V71" s="27">
        <f t="shared" si="14"/>
        <v>64.588565488565479</v>
      </c>
      <c r="W71" s="27"/>
    </row>
    <row r="72" spans="1:23" ht="32.25" customHeight="1">
      <c r="A72" s="23">
        <v>122</v>
      </c>
      <c r="B72" s="23" t="s">
        <v>645</v>
      </c>
      <c r="C72" s="23" t="s">
        <v>646</v>
      </c>
      <c r="D72" s="24" t="s">
        <v>202</v>
      </c>
      <c r="E72" s="24" t="s">
        <v>315</v>
      </c>
      <c r="F72" s="24" t="s">
        <v>9</v>
      </c>
      <c r="G72" s="25">
        <v>3900</v>
      </c>
      <c r="H72" s="26">
        <v>2758</v>
      </c>
      <c r="I72" s="27">
        <f t="shared" si="8"/>
        <v>70.717948717948715</v>
      </c>
      <c r="J72" s="27">
        <f t="shared" si="9"/>
        <v>7.0717948717948715</v>
      </c>
      <c r="K72" s="26">
        <v>2600</v>
      </c>
      <c r="L72" s="26">
        <v>1804</v>
      </c>
      <c r="M72" s="27">
        <f t="shared" si="10"/>
        <v>69.384615384615387</v>
      </c>
      <c r="N72" s="27">
        <f t="shared" si="11"/>
        <v>20.815384615384616</v>
      </c>
      <c r="O72" s="28">
        <f t="shared" si="12"/>
        <v>27.887179487179488</v>
      </c>
      <c r="P72" s="27"/>
      <c r="Q72" s="27"/>
      <c r="R72" s="29" t="s">
        <v>1097</v>
      </c>
      <c r="S72" s="30">
        <f t="shared" si="7"/>
        <v>31.5</v>
      </c>
      <c r="T72" s="31">
        <f t="shared" si="13"/>
        <v>31.5</v>
      </c>
      <c r="U72" s="27">
        <v>5</v>
      </c>
      <c r="V72" s="27">
        <f t="shared" si="14"/>
        <v>64.38717948717948</v>
      </c>
      <c r="W72" s="27"/>
    </row>
    <row r="73" spans="1:23" ht="32.25" customHeight="1">
      <c r="A73" s="23">
        <v>105</v>
      </c>
      <c r="B73" s="23" t="s">
        <v>940</v>
      </c>
      <c r="C73" s="23" t="s">
        <v>941</v>
      </c>
      <c r="D73" s="24" t="s">
        <v>163</v>
      </c>
      <c r="E73" s="24" t="s">
        <v>942</v>
      </c>
      <c r="F73" s="24" t="s">
        <v>9</v>
      </c>
      <c r="G73" s="25">
        <v>1800</v>
      </c>
      <c r="H73" s="26">
        <v>1343</v>
      </c>
      <c r="I73" s="27">
        <f t="shared" si="8"/>
        <v>74.6111111111111</v>
      </c>
      <c r="J73" s="27">
        <f t="shared" si="9"/>
        <v>7.4611111111111095</v>
      </c>
      <c r="K73" s="26">
        <v>1250</v>
      </c>
      <c r="L73" s="26">
        <v>909</v>
      </c>
      <c r="M73" s="27">
        <f t="shared" si="10"/>
        <v>72.72</v>
      </c>
      <c r="N73" s="27">
        <f t="shared" si="11"/>
        <v>21.815999999999999</v>
      </c>
      <c r="O73" s="28">
        <f t="shared" si="12"/>
        <v>29.277111111111108</v>
      </c>
      <c r="P73" s="27"/>
      <c r="Q73" s="27">
        <v>30</v>
      </c>
      <c r="R73" s="29" t="s">
        <v>1078</v>
      </c>
      <c r="S73" s="30"/>
      <c r="T73" s="31">
        <f t="shared" si="13"/>
        <v>30</v>
      </c>
      <c r="U73" s="27">
        <v>5</v>
      </c>
      <c r="V73" s="27">
        <f t="shared" si="14"/>
        <v>64.277111111111111</v>
      </c>
      <c r="W73" s="27"/>
    </row>
    <row r="74" spans="1:23" ht="32.25" customHeight="1">
      <c r="A74" s="23">
        <v>16</v>
      </c>
      <c r="B74" s="23" t="s">
        <v>569</v>
      </c>
      <c r="C74" s="23" t="s">
        <v>570</v>
      </c>
      <c r="D74" s="24" t="s">
        <v>571</v>
      </c>
      <c r="E74" s="24" t="s">
        <v>572</v>
      </c>
      <c r="F74" s="24" t="s">
        <v>9</v>
      </c>
      <c r="G74" s="25">
        <v>3900</v>
      </c>
      <c r="H74" s="26">
        <v>2845</v>
      </c>
      <c r="I74" s="27">
        <f t="shared" si="8"/>
        <v>72.948717948717942</v>
      </c>
      <c r="J74" s="27">
        <f t="shared" si="9"/>
        <v>7.2948717948717947</v>
      </c>
      <c r="K74" s="26">
        <v>2500</v>
      </c>
      <c r="L74" s="26">
        <v>1953</v>
      </c>
      <c r="M74" s="27">
        <f t="shared" si="10"/>
        <v>78.12</v>
      </c>
      <c r="N74" s="27">
        <f t="shared" si="11"/>
        <v>23.436000000000003</v>
      </c>
      <c r="O74" s="28">
        <f t="shared" si="12"/>
        <v>30.730871794871799</v>
      </c>
      <c r="P74" s="27"/>
      <c r="Q74" s="27"/>
      <c r="R74" s="29" t="s">
        <v>1102</v>
      </c>
      <c r="S74" s="30">
        <f t="shared" ref="S74:S94" si="15">R74*50/100</f>
        <v>33.5</v>
      </c>
      <c r="T74" s="31">
        <f t="shared" si="13"/>
        <v>33.5</v>
      </c>
      <c r="U74" s="27"/>
      <c r="V74" s="27">
        <f t="shared" si="14"/>
        <v>64.230871794871803</v>
      </c>
      <c r="W74" s="27"/>
    </row>
    <row r="75" spans="1:23" ht="32.25" customHeight="1">
      <c r="A75" s="23">
        <v>28</v>
      </c>
      <c r="B75" s="23" t="s">
        <v>157</v>
      </c>
      <c r="C75" s="23" t="s">
        <v>158</v>
      </c>
      <c r="D75" s="24" t="s">
        <v>159</v>
      </c>
      <c r="E75" s="24" t="s">
        <v>160</v>
      </c>
      <c r="F75" s="24" t="s">
        <v>36</v>
      </c>
      <c r="G75" s="25">
        <v>2700</v>
      </c>
      <c r="H75" s="26">
        <v>1765</v>
      </c>
      <c r="I75" s="27">
        <f t="shared" si="8"/>
        <v>65.370370370370367</v>
      </c>
      <c r="J75" s="27">
        <f t="shared" si="9"/>
        <v>6.5370370370370372</v>
      </c>
      <c r="K75" s="26">
        <v>2600</v>
      </c>
      <c r="L75" s="26">
        <v>1961</v>
      </c>
      <c r="M75" s="27">
        <f t="shared" si="10"/>
        <v>75.42307692307692</v>
      </c>
      <c r="N75" s="27">
        <f t="shared" si="11"/>
        <v>22.626923076923077</v>
      </c>
      <c r="O75" s="28">
        <f t="shared" si="12"/>
        <v>29.163960113960115</v>
      </c>
      <c r="P75" s="27">
        <v>25</v>
      </c>
      <c r="Q75" s="27"/>
      <c r="R75" s="29" t="s">
        <v>1105</v>
      </c>
      <c r="S75" s="30">
        <f t="shared" si="15"/>
        <v>30</v>
      </c>
      <c r="T75" s="31">
        <f t="shared" si="13"/>
        <v>30</v>
      </c>
      <c r="U75" s="27">
        <v>5</v>
      </c>
      <c r="V75" s="27">
        <f t="shared" si="14"/>
        <v>64.163960113960115</v>
      </c>
      <c r="W75" s="27"/>
    </row>
    <row r="76" spans="1:23" ht="32.25" customHeight="1">
      <c r="A76" s="23">
        <v>21</v>
      </c>
      <c r="B76" s="23" t="s">
        <v>603</v>
      </c>
      <c r="C76" s="23" t="s">
        <v>604</v>
      </c>
      <c r="D76" s="24" t="s">
        <v>605</v>
      </c>
      <c r="E76" s="24" t="s">
        <v>606</v>
      </c>
      <c r="F76" s="24" t="s">
        <v>9</v>
      </c>
      <c r="G76" s="25">
        <v>1800</v>
      </c>
      <c r="H76" s="26">
        <v>1080</v>
      </c>
      <c r="I76" s="27">
        <f t="shared" si="8"/>
        <v>60</v>
      </c>
      <c r="J76" s="27">
        <f t="shared" si="9"/>
        <v>6</v>
      </c>
      <c r="K76" s="26">
        <v>2600</v>
      </c>
      <c r="L76" s="26">
        <v>1687</v>
      </c>
      <c r="M76" s="27">
        <f t="shared" si="10"/>
        <v>64.884615384615387</v>
      </c>
      <c r="N76" s="27">
        <f t="shared" si="11"/>
        <v>19.465384615384618</v>
      </c>
      <c r="O76" s="28">
        <f t="shared" si="12"/>
        <v>25.465384615384618</v>
      </c>
      <c r="P76" s="27"/>
      <c r="Q76" s="27"/>
      <c r="R76" s="29" t="s">
        <v>1102</v>
      </c>
      <c r="S76" s="30">
        <f t="shared" si="15"/>
        <v>33.5</v>
      </c>
      <c r="T76" s="31">
        <f t="shared" si="13"/>
        <v>33.5</v>
      </c>
      <c r="U76" s="27">
        <v>5</v>
      </c>
      <c r="V76" s="27">
        <f t="shared" si="14"/>
        <v>63.965384615384622</v>
      </c>
      <c r="W76" s="27"/>
    </row>
    <row r="77" spans="1:23" ht="32.25" customHeight="1">
      <c r="A77" s="23">
        <v>181</v>
      </c>
      <c r="B77" s="23" t="s">
        <v>896</v>
      </c>
      <c r="C77" s="23" t="s">
        <v>897</v>
      </c>
      <c r="D77" s="24" t="s">
        <v>128</v>
      </c>
      <c r="E77" s="24" t="s">
        <v>898</v>
      </c>
      <c r="F77" s="24" t="s">
        <v>9</v>
      </c>
      <c r="G77" s="25">
        <v>1800</v>
      </c>
      <c r="H77" s="26">
        <v>1227</v>
      </c>
      <c r="I77" s="27">
        <f t="shared" si="8"/>
        <v>68.166666666666657</v>
      </c>
      <c r="J77" s="27">
        <f t="shared" si="9"/>
        <v>6.8166666666666655</v>
      </c>
      <c r="K77" s="26">
        <v>2500</v>
      </c>
      <c r="L77" s="26">
        <v>1589</v>
      </c>
      <c r="M77" s="27">
        <f t="shared" si="10"/>
        <v>63.56</v>
      </c>
      <c r="N77" s="27">
        <f t="shared" si="11"/>
        <v>19.068000000000001</v>
      </c>
      <c r="O77" s="28">
        <f t="shared" si="12"/>
        <v>25.884666666666668</v>
      </c>
      <c r="P77" s="27"/>
      <c r="Q77" s="27"/>
      <c r="R77" s="29" t="s">
        <v>1123</v>
      </c>
      <c r="S77" s="30">
        <f t="shared" si="15"/>
        <v>38</v>
      </c>
      <c r="T77" s="31">
        <f t="shared" si="13"/>
        <v>38</v>
      </c>
      <c r="U77" s="27"/>
      <c r="V77" s="27">
        <f t="shared" si="14"/>
        <v>63.884666666666668</v>
      </c>
      <c r="W77" s="27"/>
    </row>
    <row r="78" spans="1:23" ht="32.25" customHeight="1">
      <c r="A78" s="23">
        <v>84</v>
      </c>
      <c r="B78" s="23" t="s">
        <v>5</v>
      </c>
      <c r="C78" s="23" t="s">
        <v>6</v>
      </c>
      <c r="D78" s="24" t="s">
        <v>7</v>
      </c>
      <c r="E78" s="24" t="s">
        <v>8</v>
      </c>
      <c r="F78" s="24" t="s">
        <v>9</v>
      </c>
      <c r="G78" s="25">
        <v>3900</v>
      </c>
      <c r="H78" s="26">
        <v>3063</v>
      </c>
      <c r="I78" s="27">
        <f t="shared" si="8"/>
        <v>78.538461538461533</v>
      </c>
      <c r="J78" s="27">
        <f t="shared" si="9"/>
        <v>7.8538461538461535</v>
      </c>
      <c r="K78" s="26">
        <v>2600</v>
      </c>
      <c r="L78" s="26">
        <v>1995</v>
      </c>
      <c r="M78" s="27">
        <f t="shared" si="10"/>
        <v>76.730769230769241</v>
      </c>
      <c r="N78" s="27">
        <f t="shared" si="11"/>
        <v>23.01923076923077</v>
      </c>
      <c r="O78" s="28">
        <f t="shared" si="12"/>
        <v>30.873076923076923</v>
      </c>
      <c r="P78" s="27"/>
      <c r="Q78" s="27"/>
      <c r="R78" s="29" t="s">
        <v>1093</v>
      </c>
      <c r="S78" s="30">
        <f t="shared" si="15"/>
        <v>28</v>
      </c>
      <c r="T78" s="31">
        <f t="shared" si="13"/>
        <v>28</v>
      </c>
      <c r="U78" s="27">
        <v>5</v>
      </c>
      <c r="V78" s="27">
        <f t="shared" si="14"/>
        <v>63.873076923076923</v>
      </c>
      <c r="W78" s="27"/>
    </row>
    <row r="79" spans="1:23" ht="32.25" customHeight="1">
      <c r="A79" s="23">
        <v>6</v>
      </c>
      <c r="B79" s="23" t="s">
        <v>926</v>
      </c>
      <c r="C79" s="23" t="s">
        <v>927</v>
      </c>
      <c r="D79" s="24" t="s">
        <v>928</v>
      </c>
      <c r="E79" s="24" t="s">
        <v>360</v>
      </c>
      <c r="F79" s="24" t="s">
        <v>9</v>
      </c>
      <c r="G79" s="25">
        <v>3600</v>
      </c>
      <c r="H79" s="26">
        <v>2212</v>
      </c>
      <c r="I79" s="27">
        <f t="shared" si="8"/>
        <v>61.444444444444443</v>
      </c>
      <c r="J79" s="27">
        <f t="shared" si="9"/>
        <v>6.1444444444444448</v>
      </c>
      <c r="K79" s="26">
        <v>2500</v>
      </c>
      <c r="L79" s="26">
        <v>1776</v>
      </c>
      <c r="M79" s="27">
        <f t="shared" si="10"/>
        <v>71.040000000000006</v>
      </c>
      <c r="N79" s="27">
        <f t="shared" si="11"/>
        <v>21.312000000000001</v>
      </c>
      <c r="O79" s="28">
        <f t="shared" si="12"/>
        <v>27.456444444444447</v>
      </c>
      <c r="P79" s="27"/>
      <c r="Q79" s="27"/>
      <c r="R79" s="29" t="s">
        <v>1086</v>
      </c>
      <c r="S79" s="30">
        <f t="shared" si="15"/>
        <v>36</v>
      </c>
      <c r="T79" s="31">
        <f t="shared" si="13"/>
        <v>36</v>
      </c>
      <c r="U79" s="27"/>
      <c r="V79" s="27">
        <f t="shared" si="14"/>
        <v>63.456444444444443</v>
      </c>
      <c r="W79" s="27"/>
    </row>
    <row r="80" spans="1:23" ht="32.25" customHeight="1">
      <c r="A80" s="23">
        <v>222</v>
      </c>
      <c r="B80" s="23" t="s">
        <v>899</v>
      </c>
      <c r="C80" s="23" t="s">
        <v>900</v>
      </c>
      <c r="D80" s="24" t="s">
        <v>901</v>
      </c>
      <c r="E80" s="24" t="s">
        <v>902</v>
      </c>
      <c r="F80" s="24" t="s">
        <v>9</v>
      </c>
      <c r="G80" s="25">
        <v>1800</v>
      </c>
      <c r="H80" s="26">
        <v>1231</v>
      </c>
      <c r="I80" s="27">
        <f t="shared" si="8"/>
        <v>68.388888888888886</v>
      </c>
      <c r="J80" s="27">
        <f t="shared" si="9"/>
        <v>6.8388888888888895</v>
      </c>
      <c r="K80" s="26">
        <v>2600</v>
      </c>
      <c r="L80" s="26">
        <v>1864</v>
      </c>
      <c r="M80" s="27">
        <f t="shared" si="10"/>
        <v>71.692307692307693</v>
      </c>
      <c r="N80" s="27">
        <f t="shared" si="11"/>
        <v>21.507692307692309</v>
      </c>
      <c r="O80" s="28">
        <f t="shared" si="12"/>
        <v>28.346581196581198</v>
      </c>
      <c r="P80" s="27"/>
      <c r="Q80" s="27">
        <v>30</v>
      </c>
      <c r="R80" s="29" t="s">
        <v>1104</v>
      </c>
      <c r="S80" s="30">
        <f t="shared" si="15"/>
        <v>27</v>
      </c>
      <c r="T80" s="31">
        <f t="shared" si="13"/>
        <v>30</v>
      </c>
      <c r="U80" s="27">
        <v>5</v>
      </c>
      <c r="V80" s="27">
        <f t="shared" si="14"/>
        <v>63.346581196581198</v>
      </c>
      <c r="W80" s="27"/>
    </row>
    <row r="81" spans="1:23" ht="32.25" customHeight="1">
      <c r="A81" s="23">
        <v>98</v>
      </c>
      <c r="B81" s="23" t="s">
        <v>1033</v>
      </c>
      <c r="C81" s="23" t="s">
        <v>1034</v>
      </c>
      <c r="D81" s="24" t="s">
        <v>1035</v>
      </c>
      <c r="E81" s="24" t="s">
        <v>1036</v>
      </c>
      <c r="F81" s="24" t="s">
        <v>9</v>
      </c>
      <c r="G81" s="25">
        <v>3600</v>
      </c>
      <c r="H81" s="26">
        <v>2719</v>
      </c>
      <c r="I81" s="27">
        <f t="shared" si="8"/>
        <v>75.527777777777786</v>
      </c>
      <c r="J81" s="27">
        <f t="shared" si="9"/>
        <v>7.552777777777778</v>
      </c>
      <c r="K81" s="26">
        <v>2500</v>
      </c>
      <c r="L81" s="26">
        <v>1895</v>
      </c>
      <c r="M81" s="27">
        <f t="shared" si="10"/>
        <v>75.8</v>
      </c>
      <c r="N81" s="27">
        <f t="shared" si="11"/>
        <v>22.74</v>
      </c>
      <c r="O81" s="28">
        <f t="shared" si="12"/>
        <v>30.292777777777776</v>
      </c>
      <c r="P81" s="27"/>
      <c r="Q81" s="27"/>
      <c r="R81" s="29" t="s">
        <v>1115</v>
      </c>
      <c r="S81" s="30">
        <f t="shared" si="15"/>
        <v>33</v>
      </c>
      <c r="T81" s="31">
        <f t="shared" si="13"/>
        <v>33</v>
      </c>
      <c r="U81" s="27"/>
      <c r="V81" s="27">
        <f t="shared" si="14"/>
        <v>63.292777777777772</v>
      </c>
      <c r="W81" s="27" t="s">
        <v>1130</v>
      </c>
    </row>
    <row r="82" spans="1:23" ht="32.25" customHeight="1">
      <c r="A82" s="23">
        <v>174</v>
      </c>
      <c r="B82" s="23" t="s">
        <v>1007</v>
      </c>
      <c r="C82" s="23" t="s">
        <v>1008</v>
      </c>
      <c r="D82" s="24" t="s">
        <v>1009</v>
      </c>
      <c r="E82" s="24" t="s">
        <v>416</v>
      </c>
      <c r="F82" s="24" t="s">
        <v>9</v>
      </c>
      <c r="G82" s="25">
        <v>3600</v>
      </c>
      <c r="H82" s="26">
        <v>2263</v>
      </c>
      <c r="I82" s="27">
        <f t="shared" si="8"/>
        <v>62.861111111111114</v>
      </c>
      <c r="J82" s="27">
        <f t="shared" si="9"/>
        <v>6.2861111111111105</v>
      </c>
      <c r="K82" s="26">
        <v>2600</v>
      </c>
      <c r="L82" s="26">
        <v>1559</v>
      </c>
      <c r="M82" s="27">
        <f t="shared" si="10"/>
        <v>59.961538461538467</v>
      </c>
      <c r="N82" s="27">
        <f t="shared" si="11"/>
        <v>17.988461538461539</v>
      </c>
      <c r="O82" s="28">
        <f t="shared" si="12"/>
        <v>24.274572649572651</v>
      </c>
      <c r="P82" s="27"/>
      <c r="Q82" s="27"/>
      <c r="R82" s="29" t="s">
        <v>1089</v>
      </c>
      <c r="S82" s="30">
        <f t="shared" si="15"/>
        <v>34</v>
      </c>
      <c r="T82" s="31">
        <f t="shared" si="13"/>
        <v>34</v>
      </c>
      <c r="U82" s="27">
        <v>5</v>
      </c>
      <c r="V82" s="27">
        <f t="shared" si="14"/>
        <v>63.274572649572647</v>
      </c>
      <c r="W82" s="27"/>
    </row>
    <row r="83" spans="1:23" ht="32.25" customHeight="1">
      <c r="A83" s="23">
        <v>118</v>
      </c>
      <c r="B83" s="23" t="s">
        <v>876</v>
      </c>
      <c r="C83" s="23" t="s">
        <v>877</v>
      </c>
      <c r="D83" s="24" t="s">
        <v>202</v>
      </c>
      <c r="E83" s="24" t="s">
        <v>398</v>
      </c>
      <c r="F83" s="24" t="s">
        <v>4</v>
      </c>
      <c r="G83" s="25">
        <v>1800</v>
      </c>
      <c r="H83" s="26">
        <v>1097</v>
      </c>
      <c r="I83" s="27">
        <f t="shared" si="8"/>
        <v>60.944444444444443</v>
      </c>
      <c r="J83" s="27">
        <f t="shared" si="9"/>
        <v>6.094444444444445</v>
      </c>
      <c r="K83" s="26">
        <v>2500</v>
      </c>
      <c r="L83" s="26">
        <v>1471</v>
      </c>
      <c r="M83" s="27">
        <f t="shared" si="10"/>
        <v>58.84</v>
      </c>
      <c r="N83" s="27">
        <f t="shared" si="11"/>
        <v>17.652000000000001</v>
      </c>
      <c r="O83" s="28">
        <f t="shared" si="12"/>
        <v>23.746444444444446</v>
      </c>
      <c r="P83" s="27">
        <v>25</v>
      </c>
      <c r="Q83" s="27"/>
      <c r="R83" s="29" t="s">
        <v>1080</v>
      </c>
      <c r="S83" s="30">
        <f t="shared" si="15"/>
        <v>34.5</v>
      </c>
      <c r="T83" s="31">
        <f t="shared" si="13"/>
        <v>34.5</v>
      </c>
      <c r="U83" s="27">
        <v>5</v>
      </c>
      <c r="V83" s="27">
        <f t="shared" si="14"/>
        <v>63.24644444444445</v>
      </c>
      <c r="W83" s="27"/>
    </row>
    <row r="84" spans="1:23" ht="32.25" customHeight="1">
      <c r="A84" s="23">
        <v>207</v>
      </c>
      <c r="B84" s="23" t="s">
        <v>971</v>
      </c>
      <c r="C84" s="23" t="s">
        <v>972</v>
      </c>
      <c r="D84" s="24" t="s">
        <v>973</v>
      </c>
      <c r="E84" s="24" t="s">
        <v>974</v>
      </c>
      <c r="F84" s="24" t="s">
        <v>9</v>
      </c>
      <c r="G84" s="25">
        <v>1700</v>
      </c>
      <c r="H84" s="26">
        <v>1173</v>
      </c>
      <c r="I84" s="27">
        <f t="shared" si="8"/>
        <v>69</v>
      </c>
      <c r="J84" s="27">
        <f t="shared" si="9"/>
        <v>6.9</v>
      </c>
      <c r="K84" s="26">
        <v>1300</v>
      </c>
      <c r="L84" s="26">
        <v>829</v>
      </c>
      <c r="M84" s="27">
        <f t="shared" si="10"/>
        <v>63.769230769230766</v>
      </c>
      <c r="N84" s="27">
        <f t="shared" si="11"/>
        <v>19.130769230769232</v>
      </c>
      <c r="O84" s="28">
        <f t="shared" si="12"/>
        <v>26.030769230769231</v>
      </c>
      <c r="P84" s="27"/>
      <c r="Q84" s="27"/>
      <c r="R84" s="29" t="s">
        <v>1100</v>
      </c>
      <c r="S84" s="30">
        <f t="shared" si="15"/>
        <v>32</v>
      </c>
      <c r="T84" s="31">
        <f t="shared" si="13"/>
        <v>32</v>
      </c>
      <c r="U84" s="27">
        <v>5</v>
      </c>
      <c r="V84" s="27">
        <f t="shared" si="14"/>
        <v>63.030769230769231</v>
      </c>
      <c r="W84" s="27"/>
    </row>
    <row r="85" spans="1:23" ht="32.25" customHeight="1">
      <c r="A85" s="23">
        <v>220</v>
      </c>
      <c r="B85" s="23" t="s">
        <v>238</v>
      </c>
      <c r="C85" s="23" t="s">
        <v>239</v>
      </c>
      <c r="D85" s="24" t="s">
        <v>240</v>
      </c>
      <c r="E85" s="24" t="s">
        <v>8</v>
      </c>
      <c r="F85" s="24" t="s">
        <v>9</v>
      </c>
      <c r="G85" s="25">
        <v>3600</v>
      </c>
      <c r="H85" s="26">
        <v>2673</v>
      </c>
      <c r="I85" s="27">
        <f t="shared" si="8"/>
        <v>74.25</v>
      </c>
      <c r="J85" s="27">
        <f t="shared" si="9"/>
        <v>7.4249999999999998</v>
      </c>
      <c r="K85" s="26">
        <v>2600</v>
      </c>
      <c r="L85" s="26">
        <v>1951</v>
      </c>
      <c r="M85" s="27">
        <f t="shared" si="10"/>
        <v>75.038461538461547</v>
      </c>
      <c r="N85" s="27">
        <f t="shared" si="11"/>
        <v>22.511538461538468</v>
      </c>
      <c r="O85" s="28">
        <f t="shared" si="12"/>
        <v>29.936538461538468</v>
      </c>
      <c r="P85" s="27"/>
      <c r="Q85" s="27"/>
      <c r="R85" s="29" t="s">
        <v>1093</v>
      </c>
      <c r="S85" s="30">
        <f t="shared" si="15"/>
        <v>28</v>
      </c>
      <c r="T85" s="31">
        <f t="shared" si="13"/>
        <v>28</v>
      </c>
      <c r="U85" s="27">
        <v>5</v>
      </c>
      <c r="V85" s="27">
        <f t="shared" si="14"/>
        <v>62.936538461538468</v>
      </c>
      <c r="W85" s="27"/>
    </row>
    <row r="86" spans="1:23" ht="32.25" customHeight="1">
      <c r="A86" s="23">
        <v>141</v>
      </c>
      <c r="B86" s="23" t="s">
        <v>670</v>
      </c>
      <c r="C86" s="23" t="s">
        <v>671</v>
      </c>
      <c r="D86" s="24" t="s">
        <v>672</v>
      </c>
      <c r="E86" s="24" t="s">
        <v>436</v>
      </c>
      <c r="F86" s="24" t="s">
        <v>9</v>
      </c>
      <c r="G86" s="25">
        <v>3600</v>
      </c>
      <c r="H86" s="26">
        <v>2262</v>
      </c>
      <c r="I86" s="27">
        <f t="shared" si="8"/>
        <v>62.833333333333329</v>
      </c>
      <c r="J86" s="27">
        <f t="shared" si="9"/>
        <v>6.2833333333333323</v>
      </c>
      <c r="K86" s="26">
        <v>2600</v>
      </c>
      <c r="L86" s="26">
        <v>1777</v>
      </c>
      <c r="M86" s="27">
        <f t="shared" si="10"/>
        <v>68.34615384615384</v>
      </c>
      <c r="N86" s="27">
        <f t="shared" si="11"/>
        <v>20.503846153846151</v>
      </c>
      <c r="O86" s="28">
        <f t="shared" si="12"/>
        <v>26.787179487179483</v>
      </c>
      <c r="P86" s="27"/>
      <c r="Q86" s="27"/>
      <c r="R86" s="29" t="s">
        <v>1079</v>
      </c>
      <c r="S86" s="30">
        <f t="shared" si="15"/>
        <v>31</v>
      </c>
      <c r="T86" s="31">
        <f t="shared" si="13"/>
        <v>31</v>
      </c>
      <c r="U86" s="27">
        <v>5</v>
      </c>
      <c r="V86" s="27">
        <f t="shared" si="14"/>
        <v>62.787179487179486</v>
      </c>
      <c r="W86" s="27"/>
    </row>
    <row r="87" spans="1:23" ht="32.25" customHeight="1">
      <c r="A87" s="23">
        <v>173</v>
      </c>
      <c r="B87" s="23" t="s">
        <v>918</v>
      </c>
      <c r="C87" s="23" t="s">
        <v>919</v>
      </c>
      <c r="D87" s="24" t="s">
        <v>920</v>
      </c>
      <c r="E87" s="24" t="s">
        <v>921</v>
      </c>
      <c r="F87" s="24" t="s">
        <v>9</v>
      </c>
      <c r="G87" s="25">
        <v>3700</v>
      </c>
      <c r="H87" s="26">
        <v>2543</v>
      </c>
      <c r="I87" s="27">
        <f t="shared" si="8"/>
        <v>68.729729729729726</v>
      </c>
      <c r="J87" s="27">
        <f t="shared" si="9"/>
        <v>6.8729729729729732</v>
      </c>
      <c r="K87" s="26">
        <v>2600</v>
      </c>
      <c r="L87" s="26">
        <v>1812</v>
      </c>
      <c r="M87" s="27">
        <f t="shared" si="10"/>
        <v>69.692307692307693</v>
      </c>
      <c r="N87" s="27">
        <f t="shared" si="11"/>
        <v>20.907692307692308</v>
      </c>
      <c r="O87" s="28">
        <f t="shared" si="12"/>
        <v>27.780665280665282</v>
      </c>
      <c r="P87" s="27"/>
      <c r="Q87" s="27"/>
      <c r="R87" s="29" t="s">
        <v>1105</v>
      </c>
      <c r="S87" s="30">
        <f t="shared" si="15"/>
        <v>30</v>
      </c>
      <c r="T87" s="31">
        <f t="shared" si="13"/>
        <v>30</v>
      </c>
      <c r="U87" s="27">
        <v>5</v>
      </c>
      <c r="V87" s="27">
        <f t="shared" si="14"/>
        <v>62.780665280665282</v>
      </c>
      <c r="W87" s="27"/>
    </row>
    <row r="88" spans="1:23" ht="32.25" customHeight="1">
      <c r="A88" s="23">
        <v>223</v>
      </c>
      <c r="B88" s="23" t="s">
        <v>934</v>
      </c>
      <c r="C88" s="23" t="s">
        <v>935</v>
      </c>
      <c r="D88" s="24" t="s">
        <v>901</v>
      </c>
      <c r="E88" s="24" t="s">
        <v>936</v>
      </c>
      <c r="F88" s="24" t="s">
        <v>42</v>
      </c>
      <c r="G88" s="25">
        <v>2500</v>
      </c>
      <c r="H88" s="26">
        <v>1868</v>
      </c>
      <c r="I88" s="27">
        <f t="shared" si="8"/>
        <v>74.72</v>
      </c>
      <c r="J88" s="27">
        <f t="shared" si="9"/>
        <v>7.4720000000000004</v>
      </c>
      <c r="K88" s="26">
        <v>2600</v>
      </c>
      <c r="L88" s="26">
        <v>1707</v>
      </c>
      <c r="M88" s="27">
        <f t="shared" si="10"/>
        <v>65.653846153846146</v>
      </c>
      <c r="N88" s="27">
        <f t="shared" si="11"/>
        <v>19.696153846153845</v>
      </c>
      <c r="O88" s="28">
        <f t="shared" si="12"/>
        <v>27.168153846153846</v>
      </c>
      <c r="P88" s="27"/>
      <c r="Q88" s="27"/>
      <c r="R88" s="29" t="s">
        <v>1090</v>
      </c>
      <c r="S88" s="30">
        <f t="shared" si="15"/>
        <v>30.5</v>
      </c>
      <c r="T88" s="31">
        <f t="shared" si="13"/>
        <v>30.5</v>
      </c>
      <c r="U88" s="27">
        <v>5</v>
      </c>
      <c r="V88" s="27">
        <f t="shared" si="14"/>
        <v>62.668153846153842</v>
      </c>
      <c r="W88" s="27"/>
    </row>
    <row r="89" spans="1:23" ht="32.25" customHeight="1">
      <c r="A89" s="23">
        <v>77</v>
      </c>
      <c r="B89" s="23" t="s">
        <v>954</v>
      </c>
      <c r="C89" s="23" t="s">
        <v>955</v>
      </c>
      <c r="D89" s="24" t="s">
        <v>956</v>
      </c>
      <c r="E89" s="24" t="s">
        <v>957</v>
      </c>
      <c r="F89" s="24" t="s">
        <v>4</v>
      </c>
      <c r="G89" s="25">
        <v>3600</v>
      </c>
      <c r="H89" s="26">
        <v>2600</v>
      </c>
      <c r="I89" s="27">
        <f t="shared" si="8"/>
        <v>72.222222222222214</v>
      </c>
      <c r="J89" s="27">
        <f t="shared" si="9"/>
        <v>7.2222222222222214</v>
      </c>
      <c r="K89" s="26">
        <v>2500</v>
      </c>
      <c r="L89" s="26">
        <v>1696</v>
      </c>
      <c r="M89" s="27">
        <f t="shared" si="10"/>
        <v>67.84</v>
      </c>
      <c r="N89" s="27">
        <f t="shared" si="11"/>
        <v>20.352</v>
      </c>
      <c r="O89" s="28">
        <f t="shared" si="12"/>
        <v>27.574222222222222</v>
      </c>
      <c r="P89" s="27">
        <v>25</v>
      </c>
      <c r="Q89" s="27"/>
      <c r="R89" s="29" t="s">
        <v>1076</v>
      </c>
      <c r="S89" s="30">
        <f t="shared" si="15"/>
        <v>35</v>
      </c>
      <c r="T89" s="31">
        <f t="shared" si="13"/>
        <v>35</v>
      </c>
      <c r="U89" s="27"/>
      <c r="V89" s="27">
        <f t="shared" si="14"/>
        <v>62.574222222222218</v>
      </c>
      <c r="W89" s="27"/>
    </row>
    <row r="90" spans="1:23" ht="32.25" customHeight="1">
      <c r="A90" s="23">
        <v>138</v>
      </c>
      <c r="B90" s="23" t="s">
        <v>565</v>
      </c>
      <c r="C90" s="23" t="s">
        <v>566</v>
      </c>
      <c r="D90" s="24" t="s">
        <v>567</v>
      </c>
      <c r="E90" s="24" t="s">
        <v>568</v>
      </c>
      <c r="F90" s="24" t="s">
        <v>9</v>
      </c>
      <c r="G90" s="25">
        <v>3600</v>
      </c>
      <c r="H90" s="26">
        <v>2663</v>
      </c>
      <c r="I90" s="27">
        <f t="shared" si="8"/>
        <v>73.972222222222214</v>
      </c>
      <c r="J90" s="27">
        <f t="shared" si="9"/>
        <v>7.3972222222222221</v>
      </c>
      <c r="K90" s="26">
        <v>2500</v>
      </c>
      <c r="L90" s="26">
        <v>1919</v>
      </c>
      <c r="M90" s="27">
        <f t="shared" si="10"/>
        <v>76.759999999999991</v>
      </c>
      <c r="N90" s="27">
        <f t="shared" si="11"/>
        <v>23.027999999999999</v>
      </c>
      <c r="O90" s="28">
        <f t="shared" si="12"/>
        <v>30.425222222222221</v>
      </c>
      <c r="P90" s="27"/>
      <c r="Q90" s="27"/>
      <c r="R90" s="29" t="s">
        <v>1100</v>
      </c>
      <c r="S90" s="30">
        <f t="shared" si="15"/>
        <v>32</v>
      </c>
      <c r="T90" s="31">
        <f t="shared" si="13"/>
        <v>32</v>
      </c>
      <c r="U90" s="27"/>
      <c r="V90" s="27">
        <f t="shared" si="14"/>
        <v>62.425222222222217</v>
      </c>
      <c r="W90" s="27"/>
    </row>
    <row r="91" spans="1:23" ht="32.25" customHeight="1">
      <c r="A91" s="23">
        <v>68</v>
      </c>
      <c r="B91" s="23" t="s">
        <v>893</v>
      </c>
      <c r="C91" s="23" t="s">
        <v>894</v>
      </c>
      <c r="D91" s="24" t="s">
        <v>34</v>
      </c>
      <c r="E91" s="24" t="s">
        <v>895</v>
      </c>
      <c r="F91" s="24" t="s">
        <v>9</v>
      </c>
      <c r="G91" s="25">
        <v>1700</v>
      </c>
      <c r="H91" s="26">
        <v>1256</v>
      </c>
      <c r="I91" s="27">
        <f t="shared" si="8"/>
        <v>73.882352941176464</v>
      </c>
      <c r="J91" s="27">
        <f t="shared" si="9"/>
        <v>7.3882352941176466</v>
      </c>
      <c r="K91" s="26">
        <v>1600</v>
      </c>
      <c r="L91" s="26">
        <v>1160</v>
      </c>
      <c r="M91" s="27">
        <f t="shared" si="10"/>
        <v>72.5</v>
      </c>
      <c r="N91" s="27">
        <f t="shared" si="11"/>
        <v>21.75</v>
      </c>
      <c r="O91" s="28">
        <f t="shared" si="12"/>
        <v>29.138235294117646</v>
      </c>
      <c r="P91" s="27">
        <v>25</v>
      </c>
      <c r="Q91" s="27"/>
      <c r="R91" s="29" t="s">
        <v>1115</v>
      </c>
      <c r="S91" s="30">
        <f t="shared" si="15"/>
        <v>33</v>
      </c>
      <c r="T91" s="31">
        <f t="shared" si="13"/>
        <v>33</v>
      </c>
      <c r="U91" s="27"/>
      <c r="V91" s="27">
        <f t="shared" si="14"/>
        <v>62.138235294117649</v>
      </c>
      <c r="W91" s="27"/>
    </row>
    <row r="92" spans="1:23" ht="32.25" customHeight="1">
      <c r="A92" s="23">
        <v>3</v>
      </c>
      <c r="B92" s="23" t="s">
        <v>10</v>
      </c>
      <c r="C92" s="23" t="s">
        <v>11</v>
      </c>
      <c r="D92" s="24" t="s">
        <v>12</v>
      </c>
      <c r="E92" s="24" t="s">
        <v>13</v>
      </c>
      <c r="F92" s="24" t="s">
        <v>9</v>
      </c>
      <c r="G92" s="25">
        <v>3900</v>
      </c>
      <c r="H92" s="26">
        <v>2573</v>
      </c>
      <c r="I92" s="27">
        <f t="shared" si="8"/>
        <v>65.974358974358978</v>
      </c>
      <c r="J92" s="27">
        <f t="shared" si="9"/>
        <v>6.597435897435898</v>
      </c>
      <c r="K92" s="26">
        <v>2600</v>
      </c>
      <c r="L92" s="26">
        <v>1681</v>
      </c>
      <c r="M92" s="27">
        <f t="shared" si="10"/>
        <v>64.653846153846146</v>
      </c>
      <c r="N92" s="28">
        <f t="shared" si="11"/>
        <v>19.396153846153844</v>
      </c>
      <c r="O92" s="28">
        <f t="shared" si="12"/>
        <v>25.993589743589741</v>
      </c>
      <c r="P92" s="28"/>
      <c r="Q92" s="28"/>
      <c r="R92" s="29" t="s">
        <v>1079</v>
      </c>
      <c r="S92" s="30">
        <f t="shared" si="15"/>
        <v>31</v>
      </c>
      <c r="T92" s="31">
        <f t="shared" si="13"/>
        <v>31</v>
      </c>
      <c r="U92" s="27">
        <v>5</v>
      </c>
      <c r="V92" s="27">
        <f t="shared" si="14"/>
        <v>61.993589743589737</v>
      </c>
      <c r="W92" s="28"/>
    </row>
    <row r="93" spans="1:23" ht="32.25" customHeight="1">
      <c r="A93" s="23">
        <v>147</v>
      </c>
      <c r="B93" s="23" t="s">
        <v>209</v>
      </c>
      <c r="C93" s="23" t="s">
        <v>210</v>
      </c>
      <c r="D93" s="24" t="s">
        <v>211</v>
      </c>
      <c r="E93" s="24" t="s">
        <v>212</v>
      </c>
      <c r="F93" s="24" t="s">
        <v>4</v>
      </c>
      <c r="G93" s="25">
        <v>3600</v>
      </c>
      <c r="H93" s="26">
        <v>2466</v>
      </c>
      <c r="I93" s="27">
        <f t="shared" si="8"/>
        <v>68.5</v>
      </c>
      <c r="J93" s="27">
        <f t="shared" si="9"/>
        <v>6.85</v>
      </c>
      <c r="K93" s="26">
        <v>2600</v>
      </c>
      <c r="L93" s="26">
        <v>1737</v>
      </c>
      <c r="M93" s="27">
        <f t="shared" si="10"/>
        <v>66.807692307692307</v>
      </c>
      <c r="N93" s="27">
        <f t="shared" si="11"/>
        <v>20.042307692307691</v>
      </c>
      <c r="O93" s="28">
        <f t="shared" si="12"/>
        <v>26.892307692307689</v>
      </c>
      <c r="P93" s="27"/>
      <c r="Q93" s="27"/>
      <c r="R93" s="29" t="s">
        <v>1105</v>
      </c>
      <c r="S93" s="30">
        <f t="shared" si="15"/>
        <v>30</v>
      </c>
      <c r="T93" s="31">
        <f t="shared" si="13"/>
        <v>30</v>
      </c>
      <c r="U93" s="27">
        <v>5</v>
      </c>
      <c r="V93" s="27">
        <f t="shared" si="14"/>
        <v>61.892307692307689</v>
      </c>
      <c r="W93" s="27"/>
    </row>
    <row r="94" spans="1:23" ht="32.25" customHeight="1">
      <c r="A94" s="23">
        <v>104</v>
      </c>
      <c r="B94" s="23" t="s">
        <v>779</v>
      </c>
      <c r="C94" s="23" t="s">
        <v>780</v>
      </c>
      <c r="D94" s="24" t="s">
        <v>781</v>
      </c>
      <c r="E94" s="24" t="s">
        <v>782</v>
      </c>
      <c r="F94" s="24" t="s">
        <v>9</v>
      </c>
      <c r="G94" s="25">
        <v>1800</v>
      </c>
      <c r="H94" s="26">
        <v>1335</v>
      </c>
      <c r="I94" s="27">
        <f t="shared" si="8"/>
        <v>74.166666666666671</v>
      </c>
      <c r="J94" s="27">
        <f t="shared" si="9"/>
        <v>7.4166666666666679</v>
      </c>
      <c r="K94" s="26">
        <v>1300</v>
      </c>
      <c r="L94" s="26">
        <v>797</v>
      </c>
      <c r="M94" s="27">
        <f t="shared" si="10"/>
        <v>61.307692307692307</v>
      </c>
      <c r="N94" s="27">
        <f t="shared" si="11"/>
        <v>18.392307692307693</v>
      </c>
      <c r="O94" s="28">
        <f t="shared" si="12"/>
        <v>25.808974358974361</v>
      </c>
      <c r="P94" s="27">
        <v>25</v>
      </c>
      <c r="Q94" s="27"/>
      <c r="R94" s="29" t="s">
        <v>1079</v>
      </c>
      <c r="S94" s="30">
        <f t="shared" si="15"/>
        <v>31</v>
      </c>
      <c r="T94" s="31">
        <f t="shared" si="13"/>
        <v>31</v>
      </c>
      <c r="U94" s="27">
        <v>5</v>
      </c>
      <c r="V94" s="27">
        <f t="shared" si="14"/>
        <v>61.808974358974361</v>
      </c>
      <c r="W94" s="27"/>
    </row>
    <row r="95" spans="1:23" ht="32.25" customHeight="1">
      <c r="A95" s="23">
        <v>33</v>
      </c>
      <c r="B95" s="23" t="s">
        <v>281</v>
      </c>
      <c r="C95" s="23" t="s">
        <v>282</v>
      </c>
      <c r="D95" s="24" t="s">
        <v>283</v>
      </c>
      <c r="E95" s="24" t="s">
        <v>224</v>
      </c>
      <c r="F95" s="24" t="s">
        <v>4</v>
      </c>
      <c r="G95" s="25">
        <v>3900</v>
      </c>
      <c r="H95" s="26">
        <v>2651</v>
      </c>
      <c r="I95" s="27">
        <f t="shared" si="8"/>
        <v>67.974358974358978</v>
      </c>
      <c r="J95" s="27">
        <f t="shared" si="9"/>
        <v>6.7974358974358982</v>
      </c>
      <c r="K95" s="26">
        <v>2600</v>
      </c>
      <c r="L95" s="26">
        <v>1731</v>
      </c>
      <c r="M95" s="27">
        <f t="shared" si="10"/>
        <v>66.57692307692308</v>
      </c>
      <c r="N95" s="27">
        <f t="shared" si="11"/>
        <v>19.973076923076924</v>
      </c>
      <c r="O95" s="28">
        <f t="shared" si="12"/>
        <v>26.77051282051282</v>
      </c>
      <c r="P95" s="27"/>
      <c r="Q95" s="27">
        <v>30</v>
      </c>
      <c r="R95" s="29" t="s">
        <v>1078</v>
      </c>
      <c r="S95" s="30"/>
      <c r="T95" s="31">
        <f t="shared" si="13"/>
        <v>30</v>
      </c>
      <c r="U95" s="27">
        <v>5</v>
      </c>
      <c r="V95" s="27">
        <f t="shared" si="14"/>
        <v>61.77051282051282</v>
      </c>
      <c r="W95" s="27"/>
    </row>
    <row r="96" spans="1:23" ht="32.25" customHeight="1">
      <c r="A96" s="23">
        <v>172</v>
      </c>
      <c r="B96" s="23" t="s">
        <v>667</v>
      </c>
      <c r="C96" s="23" t="s">
        <v>668</v>
      </c>
      <c r="D96" s="24" t="s">
        <v>669</v>
      </c>
      <c r="E96" s="24" t="s">
        <v>360</v>
      </c>
      <c r="F96" s="24" t="s">
        <v>9</v>
      </c>
      <c r="G96" s="25">
        <v>3600</v>
      </c>
      <c r="H96" s="26">
        <v>2238</v>
      </c>
      <c r="I96" s="27">
        <f t="shared" si="8"/>
        <v>62.166666666666671</v>
      </c>
      <c r="J96" s="27">
        <f t="shared" si="9"/>
        <v>6.2166666666666677</v>
      </c>
      <c r="K96" s="26">
        <v>2600</v>
      </c>
      <c r="L96" s="26">
        <v>1647</v>
      </c>
      <c r="M96" s="27">
        <f t="shared" si="10"/>
        <v>63.34615384615384</v>
      </c>
      <c r="N96" s="27">
        <f t="shared" si="11"/>
        <v>19.003846153846151</v>
      </c>
      <c r="O96" s="28">
        <f t="shared" si="12"/>
        <v>25.22051282051282</v>
      </c>
      <c r="P96" s="27"/>
      <c r="Q96" s="27"/>
      <c r="R96" s="29" t="s">
        <v>1097</v>
      </c>
      <c r="S96" s="30">
        <f t="shared" ref="S96:S127" si="16">R96*50/100</f>
        <v>31.5</v>
      </c>
      <c r="T96" s="31">
        <f t="shared" si="13"/>
        <v>31.5</v>
      </c>
      <c r="U96" s="27">
        <v>5</v>
      </c>
      <c r="V96" s="27">
        <f t="shared" si="14"/>
        <v>61.720512820512823</v>
      </c>
      <c r="W96" s="27"/>
    </row>
    <row r="97" spans="1:23" ht="32.25" customHeight="1">
      <c r="A97" s="23">
        <v>94</v>
      </c>
      <c r="B97" s="23" t="s">
        <v>1012</v>
      </c>
      <c r="C97" s="23" t="s">
        <v>1013</v>
      </c>
      <c r="D97" s="24" t="s">
        <v>682</v>
      </c>
      <c r="E97" s="24" t="s">
        <v>1014</v>
      </c>
      <c r="F97" s="24" t="s">
        <v>9</v>
      </c>
      <c r="G97" s="25">
        <v>3600</v>
      </c>
      <c r="H97" s="26">
        <v>2545</v>
      </c>
      <c r="I97" s="27">
        <f t="shared" si="8"/>
        <v>70.694444444444443</v>
      </c>
      <c r="J97" s="27">
        <f t="shared" si="9"/>
        <v>7.0694444444444446</v>
      </c>
      <c r="K97" s="26">
        <v>2500</v>
      </c>
      <c r="L97" s="26">
        <v>1759</v>
      </c>
      <c r="M97" s="27">
        <f t="shared" si="10"/>
        <v>70.36</v>
      </c>
      <c r="N97" s="27">
        <f t="shared" si="11"/>
        <v>21.108000000000001</v>
      </c>
      <c r="O97" s="28">
        <f t="shared" si="12"/>
        <v>28.177444444444447</v>
      </c>
      <c r="P97" s="27"/>
      <c r="Q97" s="27"/>
      <c r="R97" s="29" t="s">
        <v>1102</v>
      </c>
      <c r="S97" s="30">
        <f t="shared" si="16"/>
        <v>33.5</v>
      </c>
      <c r="T97" s="31">
        <f t="shared" si="13"/>
        <v>33.5</v>
      </c>
      <c r="U97" s="27"/>
      <c r="V97" s="27">
        <f t="shared" si="14"/>
        <v>61.677444444444447</v>
      </c>
      <c r="W97" s="27"/>
    </row>
    <row r="98" spans="1:23" ht="32.25" customHeight="1">
      <c r="A98" s="23">
        <v>56</v>
      </c>
      <c r="B98" s="23" t="s">
        <v>790</v>
      </c>
      <c r="C98" s="23" t="s">
        <v>791</v>
      </c>
      <c r="D98" s="24" t="s">
        <v>745</v>
      </c>
      <c r="E98" s="24" t="s">
        <v>792</v>
      </c>
      <c r="F98" s="24" t="s">
        <v>9</v>
      </c>
      <c r="G98" s="25">
        <v>1800</v>
      </c>
      <c r="H98" s="26">
        <v>1250</v>
      </c>
      <c r="I98" s="27">
        <f t="shared" si="8"/>
        <v>69.444444444444443</v>
      </c>
      <c r="J98" s="27">
        <f t="shared" si="9"/>
        <v>6.9444444444444446</v>
      </c>
      <c r="K98" s="26">
        <v>2600</v>
      </c>
      <c r="L98" s="26">
        <v>1879</v>
      </c>
      <c r="M98" s="27">
        <f t="shared" si="10"/>
        <v>72.269230769230774</v>
      </c>
      <c r="N98" s="27">
        <f t="shared" si="11"/>
        <v>21.680769230769233</v>
      </c>
      <c r="O98" s="28">
        <f t="shared" si="12"/>
        <v>28.625213675213679</v>
      </c>
      <c r="P98" s="27">
        <v>25</v>
      </c>
      <c r="Q98" s="27"/>
      <c r="R98" s="29" t="s">
        <v>1093</v>
      </c>
      <c r="S98" s="30">
        <f t="shared" si="16"/>
        <v>28</v>
      </c>
      <c r="T98" s="31">
        <f t="shared" si="13"/>
        <v>28</v>
      </c>
      <c r="U98" s="27">
        <v>5</v>
      </c>
      <c r="V98" s="27">
        <f t="shared" si="14"/>
        <v>61.625213675213679</v>
      </c>
      <c r="W98" s="27"/>
    </row>
    <row r="99" spans="1:23" ht="32.25" customHeight="1">
      <c r="A99" s="23">
        <v>257</v>
      </c>
      <c r="B99" s="23" t="s">
        <v>676</v>
      </c>
      <c r="C99" s="23" t="s">
        <v>677</v>
      </c>
      <c r="D99" s="24" t="s">
        <v>678</v>
      </c>
      <c r="E99" s="24" t="s">
        <v>679</v>
      </c>
      <c r="F99" s="24" t="s">
        <v>4</v>
      </c>
      <c r="G99" s="25">
        <v>3600</v>
      </c>
      <c r="H99" s="26">
        <v>2386</v>
      </c>
      <c r="I99" s="27">
        <f t="shared" si="8"/>
        <v>66.277777777777786</v>
      </c>
      <c r="J99" s="27">
        <f t="shared" si="9"/>
        <v>6.6277777777777782</v>
      </c>
      <c r="K99" s="26">
        <v>2500</v>
      </c>
      <c r="L99" s="26">
        <v>1731</v>
      </c>
      <c r="M99" s="27">
        <f t="shared" si="10"/>
        <v>69.239999999999995</v>
      </c>
      <c r="N99" s="27">
        <f t="shared" si="11"/>
        <v>20.771999999999998</v>
      </c>
      <c r="O99" s="28">
        <f t="shared" si="12"/>
        <v>27.399777777777778</v>
      </c>
      <c r="P99" s="27"/>
      <c r="Q99" s="27"/>
      <c r="R99" s="29" t="s">
        <v>1089</v>
      </c>
      <c r="S99" s="30">
        <f t="shared" si="16"/>
        <v>34</v>
      </c>
      <c r="T99" s="31">
        <f t="shared" si="13"/>
        <v>34</v>
      </c>
      <c r="U99" s="27"/>
      <c r="V99" s="27">
        <f t="shared" si="14"/>
        <v>61.399777777777778</v>
      </c>
      <c r="W99" s="27"/>
    </row>
    <row r="100" spans="1:23" ht="32.25" customHeight="1">
      <c r="A100" s="23">
        <v>175</v>
      </c>
      <c r="B100" s="23" t="s">
        <v>1004</v>
      </c>
      <c r="C100" s="23" t="s">
        <v>1005</v>
      </c>
      <c r="D100" s="24" t="s">
        <v>361</v>
      </c>
      <c r="E100" s="24" t="s">
        <v>1006</v>
      </c>
      <c r="F100" s="24" t="s">
        <v>27</v>
      </c>
      <c r="G100" s="25">
        <v>1800</v>
      </c>
      <c r="H100" s="26">
        <v>1106</v>
      </c>
      <c r="I100" s="27">
        <f t="shared" si="8"/>
        <v>61.444444444444443</v>
      </c>
      <c r="J100" s="27">
        <f t="shared" si="9"/>
        <v>6.1444444444444448</v>
      </c>
      <c r="K100" s="26">
        <v>2600</v>
      </c>
      <c r="L100" s="26">
        <v>1603</v>
      </c>
      <c r="M100" s="27">
        <f t="shared" si="10"/>
        <v>61.65384615384616</v>
      </c>
      <c r="N100" s="27">
        <f t="shared" si="11"/>
        <v>18.496153846153849</v>
      </c>
      <c r="O100" s="28">
        <f t="shared" si="12"/>
        <v>24.640598290598295</v>
      </c>
      <c r="P100" s="27">
        <v>25</v>
      </c>
      <c r="Q100" s="27"/>
      <c r="R100" s="29" t="s">
        <v>1097</v>
      </c>
      <c r="S100" s="30">
        <f t="shared" si="16"/>
        <v>31.5</v>
      </c>
      <c r="T100" s="31">
        <f t="shared" si="13"/>
        <v>31.5</v>
      </c>
      <c r="U100" s="27">
        <v>5</v>
      </c>
      <c r="V100" s="27">
        <f t="shared" si="14"/>
        <v>61.140598290598291</v>
      </c>
      <c r="W100" s="27"/>
    </row>
    <row r="101" spans="1:23" ht="32.25" customHeight="1">
      <c r="A101" s="23">
        <v>256</v>
      </c>
      <c r="B101" s="23" t="s">
        <v>50</v>
      </c>
      <c r="C101" s="23" t="s">
        <v>51</v>
      </c>
      <c r="D101" s="24" t="s">
        <v>52</v>
      </c>
      <c r="E101" s="24" t="s">
        <v>53</v>
      </c>
      <c r="F101" s="24" t="s">
        <v>4</v>
      </c>
      <c r="G101" s="25">
        <v>3600</v>
      </c>
      <c r="H101" s="26">
        <v>2342</v>
      </c>
      <c r="I101" s="27">
        <f t="shared" si="8"/>
        <v>65.055555555555557</v>
      </c>
      <c r="J101" s="27">
        <f t="shared" si="9"/>
        <v>6.5055555555555555</v>
      </c>
      <c r="K101" s="26">
        <v>2600</v>
      </c>
      <c r="L101" s="26">
        <v>1478</v>
      </c>
      <c r="M101" s="27">
        <f t="shared" si="10"/>
        <v>56.846153846153847</v>
      </c>
      <c r="N101" s="27">
        <f t="shared" si="11"/>
        <v>17.053846153846155</v>
      </c>
      <c r="O101" s="28">
        <f t="shared" si="12"/>
        <v>23.559401709401712</v>
      </c>
      <c r="P101" s="27">
        <v>25</v>
      </c>
      <c r="Q101" s="27"/>
      <c r="R101" s="29" t="s">
        <v>1099</v>
      </c>
      <c r="S101" s="30">
        <f t="shared" si="16"/>
        <v>32.5</v>
      </c>
      <c r="T101" s="31">
        <f t="shared" si="13"/>
        <v>32.5</v>
      </c>
      <c r="U101" s="27">
        <v>5</v>
      </c>
      <c r="V101" s="27">
        <f t="shared" si="14"/>
        <v>61.059401709401712</v>
      </c>
      <c r="W101" s="27"/>
    </row>
    <row r="102" spans="1:23" ht="32.25" customHeight="1">
      <c r="A102" s="23">
        <v>44</v>
      </c>
      <c r="B102" s="23" t="s">
        <v>234</v>
      </c>
      <c r="C102" s="23" t="s">
        <v>235</v>
      </c>
      <c r="D102" s="24" t="s">
        <v>236</v>
      </c>
      <c r="E102" s="24" t="s">
        <v>237</v>
      </c>
      <c r="F102" s="24" t="s">
        <v>9</v>
      </c>
      <c r="G102" s="25">
        <v>3600</v>
      </c>
      <c r="H102" s="26">
        <v>2671</v>
      </c>
      <c r="I102" s="27">
        <f t="shared" si="8"/>
        <v>74.194444444444443</v>
      </c>
      <c r="J102" s="27">
        <f t="shared" si="9"/>
        <v>7.4194444444444443</v>
      </c>
      <c r="K102" s="26">
        <v>2600</v>
      </c>
      <c r="L102" s="26">
        <v>1736</v>
      </c>
      <c r="M102" s="27">
        <f t="shared" si="10"/>
        <v>66.769230769230774</v>
      </c>
      <c r="N102" s="27">
        <f t="shared" si="11"/>
        <v>20.030769230769234</v>
      </c>
      <c r="O102" s="28">
        <f t="shared" si="12"/>
        <v>27.450213675213678</v>
      </c>
      <c r="P102" s="27"/>
      <c r="Q102" s="27"/>
      <c r="R102" s="29" t="s">
        <v>1108</v>
      </c>
      <c r="S102" s="30">
        <f t="shared" si="16"/>
        <v>28.5</v>
      </c>
      <c r="T102" s="31">
        <f t="shared" si="13"/>
        <v>28.5</v>
      </c>
      <c r="U102" s="27">
        <v>5</v>
      </c>
      <c r="V102" s="27">
        <f t="shared" si="14"/>
        <v>60.950213675213675</v>
      </c>
      <c r="W102" s="27"/>
    </row>
    <row r="103" spans="1:23" ht="32.25" customHeight="1">
      <c r="A103" s="23">
        <v>289</v>
      </c>
      <c r="B103" s="23" t="s">
        <v>883</v>
      </c>
      <c r="C103" s="23" t="s">
        <v>884</v>
      </c>
      <c r="D103" s="24" t="s">
        <v>885</v>
      </c>
      <c r="E103" s="24" t="s">
        <v>156</v>
      </c>
      <c r="F103" s="24" t="s">
        <v>4</v>
      </c>
      <c r="G103" s="25">
        <v>2700</v>
      </c>
      <c r="H103" s="26">
        <v>1743</v>
      </c>
      <c r="I103" s="27">
        <f t="shared" si="8"/>
        <v>64.555555555555557</v>
      </c>
      <c r="J103" s="27">
        <f t="shared" si="9"/>
        <v>6.4555555555555557</v>
      </c>
      <c r="K103" s="26">
        <v>2000</v>
      </c>
      <c r="L103" s="26">
        <v>1219</v>
      </c>
      <c r="M103" s="27">
        <f t="shared" si="10"/>
        <v>60.95</v>
      </c>
      <c r="N103" s="27">
        <f t="shared" si="11"/>
        <v>18.285</v>
      </c>
      <c r="O103" s="28">
        <f t="shared" si="12"/>
        <v>24.740555555555556</v>
      </c>
      <c r="P103" s="27"/>
      <c r="Q103" s="27"/>
      <c r="R103" s="29" t="s">
        <v>1086</v>
      </c>
      <c r="S103" s="30">
        <f t="shared" si="16"/>
        <v>36</v>
      </c>
      <c r="T103" s="31">
        <f t="shared" si="13"/>
        <v>36</v>
      </c>
      <c r="U103" s="27"/>
      <c r="V103" s="27">
        <f t="shared" si="14"/>
        <v>60.740555555555559</v>
      </c>
      <c r="W103" s="27"/>
    </row>
    <row r="104" spans="1:23" ht="32.25" customHeight="1">
      <c r="A104" s="23">
        <v>229</v>
      </c>
      <c r="B104" s="23" t="s">
        <v>445</v>
      </c>
      <c r="C104" s="23" t="s">
        <v>446</v>
      </c>
      <c r="D104" s="24" t="s">
        <v>447</v>
      </c>
      <c r="E104" s="24" t="s">
        <v>448</v>
      </c>
      <c r="F104" s="24" t="s">
        <v>9</v>
      </c>
      <c r="G104" s="25">
        <v>3900</v>
      </c>
      <c r="H104" s="26">
        <v>2467</v>
      </c>
      <c r="I104" s="27">
        <f t="shared" si="8"/>
        <v>63.256410256410255</v>
      </c>
      <c r="J104" s="27">
        <f t="shared" si="9"/>
        <v>6.3256410256410254</v>
      </c>
      <c r="K104" s="26">
        <v>2700</v>
      </c>
      <c r="L104" s="26">
        <v>1825</v>
      </c>
      <c r="M104" s="27">
        <f t="shared" si="10"/>
        <v>67.592592592592595</v>
      </c>
      <c r="N104" s="27">
        <f t="shared" si="11"/>
        <v>20.277777777777779</v>
      </c>
      <c r="O104" s="28">
        <f t="shared" si="12"/>
        <v>26.603418803418805</v>
      </c>
      <c r="P104" s="27"/>
      <c r="Q104" s="27"/>
      <c r="R104" s="29" t="s">
        <v>1116</v>
      </c>
      <c r="S104" s="30">
        <f t="shared" si="16"/>
        <v>29</v>
      </c>
      <c r="T104" s="31">
        <f t="shared" si="13"/>
        <v>29</v>
      </c>
      <c r="U104" s="27">
        <v>5</v>
      </c>
      <c r="V104" s="27">
        <f t="shared" si="14"/>
        <v>60.603418803418805</v>
      </c>
      <c r="W104" s="27"/>
    </row>
    <row r="105" spans="1:23" ht="32.25" customHeight="1">
      <c r="A105" s="23">
        <v>12</v>
      </c>
      <c r="B105" s="23" t="s">
        <v>849</v>
      </c>
      <c r="C105" s="23" t="s">
        <v>850</v>
      </c>
      <c r="D105" s="24" t="s">
        <v>851</v>
      </c>
      <c r="E105" s="24" t="s">
        <v>852</v>
      </c>
      <c r="F105" s="24" t="s">
        <v>9</v>
      </c>
      <c r="G105" s="25">
        <v>3600</v>
      </c>
      <c r="H105" s="26">
        <v>2306</v>
      </c>
      <c r="I105" s="27">
        <f t="shared" si="8"/>
        <v>64.055555555555557</v>
      </c>
      <c r="J105" s="27">
        <f t="shared" si="9"/>
        <v>6.405555555555555</v>
      </c>
      <c r="K105" s="26">
        <v>2500</v>
      </c>
      <c r="L105" s="26">
        <v>1681</v>
      </c>
      <c r="M105" s="27">
        <f t="shared" si="10"/>
        <v>67.239999999999995</v>
      </c>
      <c r="N105" s="27">
        <f t="shared" si="11"/>
        <v>20.171999999999997</v>
      </c>
      <c r="O105" s="28">
        <f t="shared" si="12"/>
        <v>26.577555555555552</v>
      </c>
      <c r="P105" s="27"/>
      <c r="Q105" s="27"/>
      <c r="R105" s="29" t="s">
        <v>1089</v>
      </c>
      <c r="S105" s="30">
        <f t="shared" si="16"/>
        <v>34</v>
      </c>
      <c r="T105" s="31">
        <f t="shared" si="13"/>
        <v>34</v>
      </c>
      <c r="U105" s="27"/>
      <c r="V105" s="27">
        <f t="shared" si="14"/>
        <v>60.577555555555548</v>
      </c>
      <c r="W105" s="27"/>
    </row>
    <row r="106" spans="1:23" ht="32.25" customHeight="1">
      <c r="A106" s="23">
        <v>149</v>
      </c>
      <c r="B106" s="23" t="s">
        <v>1051</v>
      </c>
      <c r="C106" s="23" t="s">
        <v>1052</v>
      </c>
      <c r="D106" s="24" t="s">
        <v>211</v>
      </c>
      <c r="E106" s="24" t="s">
        <v>1053</v>
      </c>
      <c r="F106" s="24" t="s">
        <v>27</v>
      </c>
      <c r="G106" s="25">
        <v>2500</v>
      </c>
      <c r="H106" s="26">
        <v>1928</v>
      </c>
      <c r="I106" s="27">
        <f t="shared" si="8"/>
        <v>77.12</v>
      </c>
      <c r="J106" s="27">
        <f t="shared" si="9"/>
        <v>7.7120000000000006</v>
      </c>
      <c r="K106" s="26">
        <v>2600</v>
      </c>
      <c r="L106" s="26">
        <v>1981</v>
      </c>
      <c r="M106" s="27">
        <f t="shared" si="10"/>
        <v>76.192307692307693</v>
      </c>
      <c r="N106" s="27">
        <f t="shared" si="11"/>
        <v>22.857692307692311</v>
      </c>
      <c r="O106" s="28">
        <f t="shared" si="12"/>
        <v>30.569692307692311</v>
      </c>
      <c r="P106" s="27"/>
      <c r="Q106" s="27"/>
      <c r="R106" s="29" t="s">
        <v>1105</v>
      </c>
      <c r="S106" s="30">
        <f t="shared" si="16"/>
        <v>30</v>
      </c>
      <c r="T106" s="31">
        <f t="shared" si="13"/>
        <v>30</v>
      </c>
      <c r="U106" s="27"/>
      <c r="V106" s="27">
        <f t="shared" si="14"/>
        <v>60.569692307692307</v>
      </c>
      <c r="W106" s="27" t="s">
        <v>1131</v>
      </c>
    </row>
    <row r="107" spans="1:23" ht="32.25" customHeight="1">
      <c r="A107" s="23">
        <v>243</v>
      </c>
      <c r="B107" s="23" t="s">
        <v>288</v>
      </c>
      <c r="C107" s="23" t="s">
        <v>289</v>
      </c>
      <c r="D107" s="24" t="s">
        <v>290</v>
      </c>
      <c r="E107" s="24" t="s">
        <v>291</v>
      </c>
      <c r="F107" s="24" t="s">
        <v>9</v>
      </c>
      <c r="G107" s="25">
        <v>2500</v>
      </c>
      <c r="H107" s="26">
        <v>1881</v>
      </c>
      <c r="I107" s="27">
        <f t="shared" si="8"/>
        <v>75.239999999999995</v>
      </c>
      <c r="J107" s="27">
        <f t="shared" si="9"/>
        <v>7.524</v>
      </c>
      <c r="K107" s="26">
        <v>2600</v>
      </c>
      <c r="L107" s="26">
        <v>1724</v>
      </c>
      <c r="M107" s="27">
        <f t="shared" si="10"/>
        <v>66.307692307692307</v>
      </c>
      <c r="N107" s="27">
        <f t="shared" si="11"/>
        <v>19.892307692307693</v>
      </c>
      <c r="O107" s="28">
        <f t="shared" si="12"/>
        <v>27.416307692307694</v>
      </c>
      <c r="P107" s="27"/>
      <c r="Q107" s="27"/>
      <c r="R107" s="29" t="s">
        <v>1093</v>
      </c>
      <c r="S107" s="30">
        <f t="shared" si="16"/>
        <v>28</v>
      </c>
      <c r="T107" s="31">
        <f t="shared" si="13"/>
        <v>28</v>
      </c>
      <c r="U107" s="27">
        <v>5</v>
      </c>
      <c r="V107" s="27">
        <f t="shared" si="14"/>
        <v>60.416307692307697</v>
      </c>
      <c r="W107" s="27"/>
    </row>
    <row r="108" spans="1:23" ht="32.25" customHeight="1">
      <c r="A108" s="23">
        <v>45</v>
      </c>
      <c r="B108" s="23" t="s">
        <v>547</v>
      </c>
      <c r="C108" s="23" t="s">
        <v>548</v>
      </c>
      <c r="D108" s="24" t="s">
        <v>41</v>
      </c>
      <c r="E108" s="24" t="s">
        <v>549</v>
      </c>
      <c r="F108" s="24" t="s">
        <v>9</v>
      </c>
      <c r="G108" s="25">
        <v>3600</v>
      </c>
      <c r="H108" s="26">
        <v>2439</v>
      </c>
      <c r="I108" s="27">
        <f t="shared" si="8"/>
        <v>67.75</v>
      </c>
      <c r="J108" s="27">
        <f t="shared" si="9"/>
        <v>6.7750000000000004</v>
      </c>
      <c r="K108" s="26">
        <v>2600</v>
      </c>
      <c r="L108" s="26">
        <v>1780</v>
      </c>
      <c r="M108" s="27">
        <f t="shared" si="10"/>
        <v>68.461538461538467</v>
      </c>
      <c r="N108" s="27">
        <f t="shared" si="11"/>
        <v>20.538461538461537</v>
      </c>
      <c r="O108" s="28">
        <f t="shared" si="12"/>
        <v>27.313461538461539</v>
      </c>
      <c r="P108" s="27"/>
      <c r="Q108" s="27"/>
      <c r="R108" s="29" t="s">
        <v>1093</v>
      </c>
      <c r="S108" s="30">
        <f t="shared" si="16"/>
        <v>28</v>
      </c>
      <c r="T108" s="31">
        <f t="shared" si="13"/>
        <v>28</v>
      </c>
      <c r="U108" s="27">
        <v>5</v>
      </c>
      <c r="V108" s="27">
        <f t="shared" si="14"/>
        <v>60.313461538461539</v>
      </c>
      <c r="W108" s="27"/>
    </row>
    <row r="109" spans="1:23" ht="32.25" customHeight="1">
      <c r="A109" s="23">
        <v>42</v>
      </c>
      <c r="B109" s="23" t="s">
        <v>868</v>
      </c>
      <c r="C109" s="23" t="s">
        <v>869</v>
      </c>
      <c r="D109" s="24" t="s">
        <v>870</v>
      </c>
      <c r="E109" s="24" t="s">
        <v>871</v>
      </c>
      <c r="F109" s="24" t="s">
        <v>4</v>
      </c>
      <c r="G109" s="25">
        <v>2700</v>
      </c>
      <c r="H109" s="26">
        <v>1995</v>
      </c>
      <c r="I109" s="27">
        <f t="shared" si="8"/>
        <v>73.888888888888886</v>
      </c>
      <c r="J109" s="27">
        <f t="shared" si="9"/>
        <v>7.3888888888888893</v>
      </c>
      <c r="K109" s="26">
        <v>2500</v>
      </c>
      <c r="L109" s="26">
        <v>1740</v>
      </c>
      <c r="M109" s="27">
        <f t="shared" si="10"/>
        <v>69.599999999999994</v>
      </c>
      <c r="N109" s="27">
        <f t="shared" si="11"/>
        <v>20.88</v>
      </c>
      <c r="O109" s="28">
        <f t="shared" si="12"/>
        <v>28.268888888888888</v>
      </c>
      <c r="P109" s="27"/>
      <c r="Q109" s="27"/>
      <c r="R109" s="29" t="s">
        <v>1100</v>
      </c>
      <c r="S109" s="30">
        <f t="shared" si="16"/>
        <v>32</v>
      </c>
      <c r="T109" s="31">
        <f t="shared" si="13"/>
        <v>32</v>
      </c>
      <c r="U109" s="27"/>
      <c r="V109" s="27">
        <f t="shared" si="14"/>
        <v>60.268888888888888</v>
      </c>
      <c r="W109" s="27"/>
    </row>
    <row r="110" spans="1:23" ht="32.25" customHeight="1">
      <c r="A110" s="23">
        <v>204</v>
      </c>
      <c r="B110" s="23" t="s">
        <v>1010</v>
      </c>
      <c r="C110" s="23" t="s">
        <v>1011</v>
      </c>
      <c r="D110" s="24" t="s">
        <v>335</v>
      </c>
      <c r="E110" s="24" t="s">
        <v>678</v>
      </c>
      <c r="F110" s="24" t="s">
        <v>9</v>
      </c>
      <c r="G110" s="25">
        <v>3600</v>
      </c>
      <c r="H110" s="26">
        <v>2340</v>
      </c>
      <c r="I110" s="27">
        <f t="shared" si="8"/>
        <v>65</v>
      </c>
      <c r="J110" s="27">
        <f t="shared" si="9"/>
        <v>6.5</v>
      </c>
      <c r="K110" s="26">
        <v>2500</v>
      </c>
      <c r="L110" s="26">
        <v>1647</v>
      </c>
      <c r="M110" s="27">
        <f t="shared" si="10"/>
        <v>65.88000000000001</v>
      </c>
      <c r="N110" s="27">
        <f t="shared" si="11"/>
        <v>19.764000000000003</v>
      </c>
      <c r="O110" s="28">
        <f t="shared" si="12"/>
        <v>26.264000000000003</v>
      </c>
      <c r="P110" s="27">
        <v>25</v>
      </c>
      <c r="Q110" s="27"/>
      <c r="R110" s="29" t="s">
        <v>1089</v>
      </c>
      <c r="S110" s="30">
        <f t="shared" si="16"/>
        <v>34</v>
      </c>
      <c r="T110" s="31">
        <f t="shared" si="13"/>
        <v>34</v>
      </c>
      <c r="U110" s="27"/>
      <c r="V110" s="27">
        <f t="shared" si="14"/>
        <v>60.264000000000003</v>
      </c>
      <c r="W110" s="27"/>
    </row>
    <row r="111" spans="1:23" ht="32.25" customHeight="1">
      <c r="A111" s="23">
        <v>279</v>
      </c>
      <c r="B111" s="23" t="s">
        <v>91</v>
      </c>
      <c r="C111" s="23" t="s">
        <v>92</v>
      </c>
      <c r="D111" s="24" t="s">
        <v>93</v>
      </c>
      <c r="E111" s="24" t="s">
        <v>94</v>
      </c>
      <c r="F111" s="24" t="s">
        <v>9</v>
      </c>
      <c r="G111" s="25">
        <v>1350</v>
      </c>
      <c r="H111" s="26">
        <v>941</v>
      </c>
      <c r="I111" s="27">
        <f t="shared" si="8"/>
        <v>69.703703703703695</v>
      </c>
      <c r="J111" s="27">
        <f t="shared" si="9"/>
        <v>6.9703703703703699</v>
      </c>
      <c r="K111" s="26">
        <v>2600</v>
      </c>
      <c r="L111" s="26">
        <v>1585</v>
      </c>
      <c r="M111" s="27">
        <f t="shared" si="10"/>
        <v>60.961538461538467</v>
      </c>
      <c r="N111" s="27">
        <f t="shared" si="11"/>
        <v>18.28846153846154</v>
      </c>
      <c r="O111" s="28">
        <f t="shared" si="12"/>
        <v>25.258831908831908</v>
      </c>
      <c r="P111" s="27"/>
      <c r="Q111" s="27"/>
      <c r="R111" s="29" t="s">
        <v>1105</v>
      </c>
      <c r="S111" s="30">
        <f t="shared" si="16"/>
        <v>30</v>
      </c>
      <c r="T111" s="31">
        <f t="shared" si="13"/>
        <v>30</v>
      </c>
      <c r="U111" s="27">
        <v>5</v>
      </c>
      <c r="V111" s="27">
        <f t="shared" si="14"/>
        <v>60.258831908831908</v>
      </c>
      <c r="W111" s="27"/>
    </row>
    <row r="112" spans="1:23" ht="32.25" customHeight="1">
      <c r="A112" s="23">
        <v>242</v>
      </c>
      <c r="B112" s="23" t="s">
        <v>107</v>
      </c>
      <c r="C112" s="23" t="s">
        <v>108</v>
      </c>
      <c r="D112" s="24" t="s">
        <v>109</v>
      </c>
      <c r="E112" s="24" t="s">
        <v>110</v>
      </c>
      <c r="F112" s="24" t="s">
        <v>9</v>
      </c>
      <c r="G112" s="25">
        <v>3900</v>
      </c>
      <c r="H112" s="26">
        <v>2422</v>
      </c>
      <c r="I112" s="27">
        <f t="shared" si="8"/>
        <v>62.102564102564109</v>
      </c>
      <c r="J112" s="27">
        <f t="shared" si="9"/>
        <v>6.2102564102564113</v>
      </c>
      <c r="K112" s="26">
        <v>2700</v>
      </c>
      <c r="L112" s="26">
        <v>1868</v>
      </c>
      <c r="M112" s="27">
        <f t="shared" si="10"/>
        <v>69.185185185185176</v>
      </c>
      <c r="N112" s="27">
        <f t="shared" si="11"/>
        <v>20.755555555555553</v>
      </c>
      <c r="O112" s="28">
        <f t="shared" si="12"/>
        <v>26.965811965811966</v>
      </c>
      <c r="P112" s="27"/>
      <c r="Q112" s="27"/>
      <c r="R112" s="29" t="s">
        <v>1093</v>
      </c>
      <c r="S112" s="30">
        <f t="shared" si="16"/>
        <v>28</v>
      </c>
      <c r="T112" s="31">
        <f t="shared" si="13"/>
        <v>28</v>
      </c>
      <c r="U112" s="27">
        <v>5</v>
      </c>
      <c r="V112" s="27">
        <f t="shared" si="14"/>
        <v>59.965811965811966</v>
      </c>
      <c r="W112" s="27"/>
    </row>
    <row r="113" spans="1:23" ht="32.25" customHeight="1">
      <c r="A113" s="23">
        <v>263</v>
      </c>
      <c r="B113" s="23" t="s">
        <v>130</v>
      </c>
      <c r="C113" s="23" t="s">
        <v>131</v>
      </c>
      <c r="D113" s="24" t="s">
        <v>132</v>
      </c>
      <c r="E113" s="24" t="s">
        <v>133</v>
      </c>
      <c r="F113" s="24" t="s">
        <v>36</v>
      </c>
      <c r="G113" s="25">
        <v>3600</v>
      </c>
      <c r="H113" s="26">
        <v>2219</v>
      </c>
      <c r="I113" s="27">
        <f t="shared" si="8"/>
        <v>61.638888888888886</v>
      </c>
      <c r="J113" s="27">
        <f t="shared" si="9"/>
        <v>6.1638888888888888</v>
      </c>
      <c r="K113" s="26">
        <v>2600</v>
      </c>
      <c r="L113" s="26">
        <v>1618</v>
      </c>
      <c r="M113" s="27">
        <f t="shared" si="10"/>
        <v>62.230769230769234</v>
      </c>
      <c r="N113" s="27">
        <f t="shared" si="11"/>
        <v>18.669230769230769</v>
      </c>
      <c r="O113" s="28">
        <f t="shared" si="12"/>
        <v>24.833119658119656</v>
      </c>
      <c r="P113" s="27">
        <v>25</v>
      </c>
      <c r="Q113" s="27"/>
      <c r="R113" s="29" t="s">
        <v>1105</v>
      </c>
      <c r="S113" s="30">
        <f t="shared" si="16"/>
        <v>30</v>
      </c>
      <c r="T113" s="31">
        <f t="shared" si="13"/>
        <v>30</v>
      </c>
      <c r="U113" s="27">
        <v>5</v>
      </c>
      <c r="V113" s="27">
        <f t="shared" si="14"/>
        <v>59.833119658119656</v>
      </c>
      <c r="W113" s="27"/>
    </row>
    <row r="114" spans="1:23" ht="32.25" customHeight="1">
      <c r="A114" s="23">
        <v>164</v>
      </c>
      <c r="B114" s="23" t="s">
        <v>450</v>
      </c>
      <c r="C114" s="23" t="s">
        <v>451</v>
      </c>
      <c r="D114" s="24" t="s">
        <v>452</v>
      </c>
      <c r="E114" s="24" t="s">
        <v>453</v>
      </c>
      <c r="F114" s="24" t="s">
        <v>42</v>
      </c>
      <c r="G114" s="25">
        <v>3600</v>
      </c>
      <c r="H114" s="26">
        <v>2623</v>
      </c>
      <c r="I114" s="27">
        <f t="shared" si="8"/>
        <v>72.861111111111114</v>
      </c>
      <c r="J114" s="27">
        <f t="shared" si="9"/>
        <v>7.2861111111111105</v>
      </c>
      <c r="K114" s="26">
        <v>2600</v>
      </c>
      <c r="L114" s="26">
        <v>1932</v>
      </c>
      <c r="M114" s="27">
        <f t="shared" si="10"/>
        <v>74.307692307692307</v>
      </c>
      <c r="N114" s="27">
        <f t="shared" si="11"/>
        <v>22.292307692307691</v>
      </c>
      <c r="O114" s="28">
        <f t="shared" si="12"/>
        <v>29.578418803418803</v>
      </c>
      <c r="P114" s="27"/>
      <c r="Q114" s="27"/>
      <c r="R114" s="29" t="s">
        <v>1105</v>
      </c>
      <c r="S114" s="30">
        <f t="shared" si="16"/>
        <v>30</v>
      </c>
      <c r="T114" s="31">
        <f t="shared" si="13"/>
        <v>30</v>
      </c>
      <c r="U114" s="27"/>
      <c r="V114" s="27">
        <f t="shared" si="14"/>
        <v>59.578418803418799</v>
      </c>
      <c r="W114" s="27" t="s">
        <v>1131</v>
      </c>
    </row>
    <row r="115" spans="1:23" ht="32.25" customHeight="1">
      <c r="A115" s="23">
        <v>251</v>
      </c>
      <c r="B115" s="23" t="s">
        <v>662</v>
      </c>
      <c r="C115" s="23" t="s">
        <v>663</v>
      </c>
      <c r="D115" s="24" t="s">
        <v>223</v>
      </c>
      <c r="E115" s="24" t="s">
        <v>654</v>
      </c>
      <c r="F115" s="24" t="s">
        <v>9</v>
      </c>
      <c r="G115" s="25">
        <v>1900</v>
      </c>
      <c r="H115" s="26">
        <v>922</v>
      </c>
      <c r="I115" s="27">
        <f t="shared" si="8"/>
        <v>48.526315789473685</v>
      </c>
      <c r="J115" s="27">
        <f t="shared" si="9"/>
        <v>4.8526315789473689</v>
      </c>
      <c r="K115" s="26">
        <v>2600</v>
      </c>
      <c r="L115" s="26">
        <v>1532</v>
      </c>
      <c r="M115" s="27">
        <f t="shared" si="10"/>
        <v>58.92307692307692</v>
      </c>
      <c r="N115" s="27">
        <f t="shared" si="11"/>
        <v>17.676923076923075</v>
      </c>
      <c r="O115" s="28">
        <f t="shared" si="12"/>
        <v>22.529554655870442</v>
      </c>
      <c r="P115" s="27"/>
      <c r="Q115" s="27"/>
      <c r="R115" s="29" t="s">
        <v>1100</v>
      </c>
      <c r="S115" s="30">
        <f t="shared" si="16"/>
        <v>32</v>
      </c>
      <c r="T115" s="31">
        <f t="shared" si="13"/>
        <v>32</v>
      </c>
      <c r="U115" s="27">
        <v>5</v>
      </c>
      <c r="V115" s="27">
        <f t="shared" si="14"/>
        <v>59.529554655870442</v>
      </c>
      <c r="W115" s="27"/>
    </row>
    <row r="116" spans="1:23" ht="32.25" customHeight="1">
      <c r="A116" s="23">
        <v>86</v>
      </c>
      <c r="B116" s="23" t="s">
        <v>988</v>
      </c>
      <c r="C116" s="23" t="s">
        <v>989</v>
      </c>
      <c r="D116" s="24" t="s">
        <v>7</v>
      </c>
      <c r="E116" s="24" t="s">
        <v>732</v>
      </c>
      <c r="F116" s="24" t="s">
        <v>4</v>
      </c>
      <c r="G116" s="25">
        <v>3900</v>
      </c>
      <c r="H116" s="26">
        <v>2830</v>
      </c>
      <c r="I116" s="27">
        <f t="shared" si="8"/>
        <v>72.564102564102555</v>
      </c>
      <c r="J116" s="27">
        <f t="shared" si="9"/>
        <v>7.2564102564102555</v>
      </c>
      <c r="K116" s="26">
        <v>2600</v>
      </c>
      <c r="L116" s="26">
        <v>1840</v>
      </c>
      <c r="M116" s="27">
        <f t="shared" si="10"/>
        <v>70.769230769230774</v>
      </c>
      <c r="N116" s="27">
        <f t="shared" si="11"/>
        <v>21.230769230769234</v>
      </c>
      <c r="O116" s="28">
        <f t="shared" si="12"/>
        <v>28.487179487179489</v>
      </c>
      <c r="P116" s="27"/>
      <c r="Q116" s="27"/>
      <c r="R116" s="29" t="s">
        <v>1103</v>
      </c>
      <c r="S116" s="30">
        <f t="shared" si="16"/>
        <v>26</v>
      </c>
      <c r="T116" s="31">
        <f t="shared" si="13"/>
        <v>26</v>
      </c>
      <c r="U116" s="27">
        <v>5</v>
      </c>
      <c r="V116" s="27">
        <f t="shared" si="14"/>
        <v>59.487179487179489</v>
      </c>
      <c r="W116" s="27"/>
    </row>
    <row r="117" spans="1:23" ht="32.25" customHeight="1">
      <c r="A117" s="23">
        <v>277</v>
      </c>
      <c r="B117" s="23" t="s">
        <v>797</v>
      </c>
      <c r="C117" s="23" t="s">
        <v>798</v>
      </c>
      <c r="D117" s="24" t="s">
        <v>799</v>
      </c>
      <c r="E117" s="24" t="s">
        <v>800</v>
      </c>
      <c r="F117" s="24" t="s">
        <v>42</v>
      </c>
      <c r="G117" s="25">
        <v>1700</v>
      </c>
      <c r="H117" s="26">
        <v>1084</v>
      </c>
      <c r="I117" s="27">
        <f t="shared" si="8"/>
        <v>63.764705882352942</v>
      </c>
      <c r="J117" s="27">
        <f t="shared" si="9"/>
        <v>6.3764705882352937</v>
      </c>
      <c r="K117" s="26">
        <v>1600</v>
      </c>
      <c r="L117" s="26">
        <v>1066</v>
      </c>
      <c r="M117" s="27">
        <f t="shared" si="10"/>
        <v>66.625</v>
      </c>
      <c r="N117" s="27">
        <f t="shared" si="11"/>
        <v>19.987500000000001</v>
      </c>
      <c r="O117" s="28">
        <f t="shared" si="12"/>
        <v>26.363970588235293</v>
      </c>
      <c r="P117" s="27"/>
      <c r="Q117" s="27"/>
      <c r="R117" s="29" t="s">
        <v>1115</v>
      </c>
      <c r="S117" s="30">
        <f t="shared" si="16"/>
        <v>33</v>
      </c>
      <c r="T117" s="31">
        <f t="shared" si="13"/>
        <v>33</v>
      </c>
      <c r="U117" s="27"/>
      <c r="V117" s="27">
        <f t="shared" si="14"/>
        <v>59.36397058823529</v>
      </c>
      <c r="W117" s="27" t="s">
        <v>1130</v>
      </c>
    </row>
    <row r="118" spans="1:23" ht="32.25" customHeight="1">
      <c r="A118" s="23">
        <v>32</v>
      </c>
      <c r="B118" s="23" t="s">
        <v>554</v>
      </c>
      <c r="C118" s="23" t="s">
        <v>555</v>
      </c>
      <c r="D118" s="24" t="s">
        <v>423</v>
      </c>
      <c r="E118" s="24" t="s">
        <v>556</v>
      </c>
      <c r="F118" s="24" t="s">
        <v>36</v>
      </c>
      <c r="G118" s="25">
        <v>3600</v>
      </c>
      <c r="H118" s="26">
        <v>2488</v>
      </c>
      <c r="I118" s="27">
        <f t="shared" si="8"/>
        <v>69.111111111111114</v>
      </c>
      <c r="J118" s="27">
        <f t="shared" si="9"/>
        <v>6.9111111111111105</v>
      </c>
      <c r="K118" s="26">
        <v>2600</v>
      </c>
      <c r="L118" s="26">
        <v>1847</v>
      </c>
      <c r="M118" s="27">
        <f t="shared" si="10"/>
        <v>71.038461538461533</v>
      </c>
      <c r="N118" s="27">
        <f t="shared" si="11"/>
        <v>21.311538461538461</v>
      </c>
      <c r="O118" s="28">
        <f t="shared" si="12"/>
        <v>28.222649572649573</v>
      </c>
      <c r="P118" s="27"/>
      <c r="Q118" s="27"/>
      <c r="R118" s="29" t="s">
        <v>1103</v>
      </c>
      <c r="S118" s="30">
        <f t="shared" si="16"/>
        <v>26</v>
      </c>
      <c r="T118" s="31">
        <f t="shared" si="13"/>
        <v>26</v>
      </c>
      <c r="U118" s="27">
        <v>5</v>
      </c>
      <c r="V118" s="27">
        <f t="shared" si="14"/>
        <v>59.222649572649573</v>
      </c>
      <c r="W118" s="27"/>
    </row>
    <row r="119" spans="1:23" ht="32.25" customHeight="1">
      <c r="A119" s="23">
        <v>125</v>
      </c>
      <c r="B119" s="23" t="s">
        <v>200</v>
      </c>
      <c r="C119" s="23" t="s">
        <v>201</v>
      </c>
      <c r="D119" s="24" t="s">
        <v>202</v>
      </c>
      <c r="E119" s="24" t="s">
        <v>203</v>
      </c>
      <c r="F119" s="24" t="s">
        <v>27</v>
      </c>
      <c r="G119" s="25">
        <v>3600</v>
      </c>
      <c r="H119" s="26">
        <v>2570</v>
      </c>
      <c r="I119" s="27">
        <f t="shared" si="8"/>
        <v>71.388888888888886</v>
      </c>
      <c r="J119" s="27">
        <f t="shared" si="9"/>
        <v>7.1388888888888893</v>
      </c>
      <c r="K119" s="26">
        <v>2600</v>
      </c>
      <c r="L119" s="26">
        <v>1827</v>
      </c>
      <c r="M119" s="27">
        <f t="shared" si="10"/>
        <v>70.269230769230774</v>
      </c>
      <c r="N119" s="27">
        <f t="shared" si="11"/>
        <v>21.080769230769235</v>
      </c>
      <c r="O119" s="28">
        <f t="shared" si="12"/>
        <v>28.219658119658124</v>
      </c>
      <c r="P119" s="27"/>
      <c r="Q119" s="27"/>
      <c r="R119" s="29" t="s">
        <v>1103</v>
      </c>
      <c r="S119" s="30">
        <f t="shared" si="16"/>
        <v>26</v>
      </c>
      <c r="T119" s="31">
        <f t="shared" si="13"/>
        <v>26</v>
      </c>
      <c r="U119" s="27">
        <v>5</v>
      </c>
      <c r="V119" s="27">
        <f t="shared" si="14"/>
        <v>59.219658119658121</v>
      </c>
      <c r="W119" s="27"/>
    </row>
    <row r="120" spans="1:23" ht="32.25" customHeight="1">
      <c r="A120" s="23">
        <v>245</v>
      </c>
      <c r="B120" s="23" t="s">
        <v>123</v>
      </c>
      <c r="C120" s="23" t="s">
        <v>124</v>
      </c>
      <c r="D120" s="24" t="s">
        <v>106</v>
      </c>
      <c r="E120" s="24" t="s">
        <v>125</v>
      </c>
      <c r="F120" s="24" t="s">
        <v>36</v>
      </c>
      <c r="G120" s="25">
        <v>3600</v>
      </c>
      <c r="H120" s="26">
        <v>2530</v>
      </c>
      <c r="I120" s="27">
        <f t="shared" si="8"/>
        <v>70.277777777777771</v>
      </c>
      <c r="J120" s="27">
        <f t="shared" si="9"/>
        <v>7.0277777777777768</v>
      </c>
      <c r="K120" s="26">
        <v>2600</v>
      </c>
      <c r="L120" s="26">
        <v>1770</v>
      </c>
      <c r="M120" s="27">
        <f t="shared" si="10"/>
        <v>68.07692307692308</v>
      </c>
      <c r="N120" s="27">
        <f t="shared" si="11"/>
        <v>20.423076923076923</v>
      </c>
      <c r="O120" s="28">
        <f t="shared" si="12"/>
        <v>27.450854700854698</v>
      </c>
      <c r="P120" s="27"/>
      <c r="Q120" s="27"/>
      <c r="R120" s="29" t="s">
        <v>1097</v>
      </c>
      <c r="S120" s="30">
        <f t="shared" si="16"/>
        <v>31.5</v>
      </c>
      <c r="T120" s="31">
        <f t="shared" si="13"/>
        <v>31.5</v>
      </c>
      <c r="U120" s="27"/>
      <c r="V120" s="27">
        <f t="shared" si="14"/>
        <v>58.950854700854698</v>
      </c>
      <c r="W120" s="27" t="s">
        <v>1130</v>
      </c>
    </row>
    <row r="121" spans="1:23" ht="32.25" customHeight="1">
      <c r="A121" s="23">
        <v>178</v>
      </c>
      <c r="B121" s="23" t="s">
        <v>944</v>
      </c>
      <c r="C121" s="23" t="s">
        <v>945</v>
      </c>
      <c r="D121" s="24" t="s">
        <v>629</v>
      </c>
      <c r="E121" s="24" t="s">
        <v>855</v>
      </c>
      <c r="F121" s="24" t="s">
        <v>27</v>
      </c>
      <c r="G121" s="25">
        <v>1800</v>
      </c>
      <c r="H121" s="26">
        <v>990</v>
      </c>
      <c r="I121" s="27">
        <f t="shared" si="8"/>
        <v>55.000000000000007</v>
      </c>
      <c r="J121" s="27">
        <f t="shared" si="9"/>
        <v>5.5000000000000009</v>
      </c>
      <c r="K121" s="26">
        <v>1000</v>
      </c>
      <c r="L121" s="26">
        <v>577</v>
      </c>
      <c r="M121" s="27">
        <f t="shared" si="10"/>
        <v>57.699999999999996</v>
      </c>
      <c r="N121" s="27">
        <f t="shared" si="11"/>
        <v>17.309999999999999</v>
      </c>
      <c r="O121" s="28">
        <f t="shared" si="12"/>
        <v>22.81</v>
      </c>
      <c r="P121" s="27">
        <v>25</v>
      </c>
      <c r="Q121" s="27"/>
      <c r="R121" s="29" t="s">
        <v>1079</v>
      </c>
      <c r="S121" s="30">
        <f t="shared" si="16"/>
        <v>31</v>
      </c>
      <c r="T121" s="31">
        <f t="shared" si="13"/>
        <v>31</v>
      </c>
      <c r="U121" s="27">
        <v>5</v>
      </c>
      <c r="V121" s="27">
        <f t="shared" si="14"/>
        <v>58.81</v>
      </c>
      <c r="W121" s="27"/>
    </row>
    <row r="122" spans="1:23" ht="32.25" customHeight="1">
      <c r="A122" s="23">
        <v>129</v>
      </c>
      <c r="B122" s="23" t="s">
        <v>308</v>
      </c>
      <c r="C122" s="23" t="s">
        <v>309</v>
      </c>
      <c r="D122" s="24" t="s">
        <v>310</v>
      </c>
      <c r="E122" s="24" t="s">
        <v>311</v>
      </c>
      <c r="F122" s="24" t="s">
        <v>27</v>
      </c>
      <c r="G122" s="25">
        <v>3600</v>
      </c>
      <c r="H122" s="26">
        <v>2092</v>
      </c>
      <c r="I122" s="27">
        <f t="shared" si="8"/>
        <v>58.111111111111114</v>
      </c>
      <c r="J122" s="27">
        <f t="shared" si="9"/>
        <v>5.8111111111111109</v>
      </c>
      <c r="K122" s="26">
        <v>2600</v>
      </c>
      <c r="L122" s="26">
        <v>1732</v>
      </c>
      <c r="M122" s="27">
        <f t="shared" si="10"/>
        <v>66.615384615384627</v>
      </c>
      <c r="N122" s="27">
        <f t="shared" si="11"/>
        <v>19.984615384615388</v>
      </c>
      <c r="O122" s="28">
        <f t="shared" si="12"/>
        <v>25.795726495726498</v>
      </c>
      <c r="P122" s="27"/>
      <c r="Q122" s="27"/>
      <c r="R122" s="29" t="s">
        <v>1093</v>
      </c>
      <c r="S122" s="30">
        <f t="shared" si="16"/>
        <v>28</v>
      </c>
      <c r="T122" s="31">
        <f t="shared" si="13"/>
        <v>28</v>
      </c>
      <c r="U122" s="27">
        <v>5</v>
      </c>
      <c r="V122" s="27">
        <f t="shared" si="14"/>
        <v>58.795726495726498</v>
      </c>
      <c r="W122" s="27"/>
    </row>
    <row r="123" spans="1:23" ht="32.25" customHeight="1">
      <c r="A123" s="23">
        <v>179</v>
      </c>
      <c r="B123" s="23" t="s">
        <v>134</v>
      </c>
      <c r="C123" s="23" t="s">
        <v>135</v>
      </c>
      <c r="D123" s="24" t="s">
        <v>136</v>
      </c>
      <c r="E123" s="24" t="s">
        <v>137</v>
      </c>
      <c r="F123" s="24" t="s">
        <v>9</v>
      </c>
      <c r="G123" s="25">
        <v>3600</v>
      </c>
      <c r="H123" s="26">
        <v>2397</v>
      </c>
      <c r="I123" s="27">
        <f t="shared" si="8"/>
        <v>66.583333333333343</v>
      </c>
      <c r="J123" s="27">
        <f t="shared" si="9"/>
        <v>6.658333333333335</v>
      </c>
      <c r="K123" s="26">
        <v>2400</v>
      </c>
      <c r="L123" s="26">
        <v>1729</v>
      </c>
      <c r="M123" s="27">
        <f t="shared" si="10"/>
        <v>72.041666666666671</v>
      </c>
      <c r="N123" s="27">
        <f t="shared" si="11"/>
        <v>21.612500000000001</v>
      </c>
      <c r="O123" s="28">
        <f t="shared" si="12"/>
        <v>28.270833333333336</v>
      </c>
      <c r="P123" s="27"/>
      <c r="Q123" s="27"/>
      <c r="R123" s="29" t="s">
        <v>1090</v>
      </c>
      <c r="S123" s="30">
        <f t="shared" si="16"/>
        <v>30.5</v>
      </c>
      <c r="T123" s="31">
        <f t="shared" si="13"/>
        <v>30.5</v>
      </c>
      <c r="U123" s="27"/>
      <c r="V123" s="27">
        <f t="shared" si="14"/>
        <v>58.770833333333336</v>
      </c>
      <c r="W123" s="27"/>
    </row>
    <row r="124" spans="1:23" ht="32.25" customHeight="1">
      <c r="A124" s="23">
        <v>170</v>
      </c>
      <c r="B124" s="23" t="s">
        <v>300</v>
      </c>
      <c r="C124" s="23" t="s">
        <v>301</v>
      </c>
      <c r="D124" s="24" t="s">
        <v>302</v>
      </c>
      <c r="E124" s="24" t="s">
        <v>303</v>
      </c>
      <c r="F124" s="24" t="s">
        <v>9</v>
      </c>
      <c r="G124" s="25">
        <v>1800</v>
      </c>
      <c r="H124" s="26">
        <v>1107</v>
      </c>
      <c r="I124" s="27">
        <f t="shared" si="8"/>
        <v>61.5</v>
      </c>
      <c r="J124" s="27">
        <f t="shared" si="9"/>
        <v>6.15</v>
      </c>
      <c r="K124" s="26">
        <v>1300</v>
      </c>
      <c r="L124" s="26">
        <v>763</v>
      </c>
      <c r="M124" s="27">
        <f t="shared" si="10"/>
        <v>58.692307692307686</v>
      </c>
      <c r="N124" s="27">
        <f t="shared" si="11"/>
        <v>17.607692307692304</v>
      </c>
      <c r="O124" s="28">
        <f t="shared" si="12"/>
        <v>23.757692307692302</v>
      </c>
      <c r="P124" s="27"/>
      <c r="Q124" s="27"/>
      <c r="R124" s="29" t="s">
        <v>1105</v>
      </c>
      <c r="S124" s="30">
        <f t="shared" si="16"/>
        <v>30</v>
      </c>
      <c r="T124" s="31">
        <f t="shared" si="13"/>
        <v>30</v>
      </c>
      <c r="U124" s="27">
        <v>5</v>
      </c>
      <c r="V124" s="27">
        <f t="shared" si="14"/>
        <v>58.757692307692302</v>
      </c>
      <c r="W124" s="27"/>
    </row>
    <row r="125" spans="1:23" ht="32.25" customHeight="1">
      <c r="A125" s="23">
        <v>276</v>
      </c>
      <c r="B125" s="23" t="s">
        <v>749</v>
      </c>
      <c r="C125" s="23" t="s">
        <v>750</v>
      </c>
      <c r="D125" s="24" t="s">
        <v>698</v>
      </c>
      <c r="E125" s="24" t="s">
        <v>751</v>
      </c>
      <c r="F125" s="24" t="s">
        <v>4</v>
      </c>
      <c r="G125" s="25">
        <v>3600</v>
      </c>
      <c r="H125" s="26">
        <v>2377</v>
      </c>
      <c r="I125" s="27">
        <f t="shared" si="8"/>
        <v>66.027777777777771</v>
      </c>
      <c r="J125" s="27">
        <f t="shared" si="9"/>
        <v>6.602777777777777</v>
      </c>
      <c r="K125" s="26">
        <v>2500</v>
      </c>
      <c r="L125" s="26">
        <v>1756</v>
      </c>
      <c r="M125" s="27">
        <f t="shared" si="10"/>
        <v>70.240000000000009</v>
      </c>
      <c r="N125" s="27">
        <f t="shared" si="11"/>
        <v>21.072000000000003</v>
      </c>
      <c r="O125" s="28">
        <f t="shared" si="12"/>
        <v>27.674777777777781</v>
      </c>
      <c r="P125" s="27"/>
      <c r="Q125" s="27"/>
      <c r="R125" s="29" t="s">
        <v>1079</v>
      </c>
      <c r="S125" s="30">
        <f t="shared" si="16"/>
        <v>31</v>
      </c>
      <c r="T125" s="31">
        <f t="shared" si="13"/>
        <v>31</v>
      </c>
      <c r="U125" s="27"/>
      <c r="V125" s="27">
        <f t="shared" si="14"/>
        <v>58.674777777777777</v>
      </c>
      <c r="W125" s="27"/>
    </row>
    <row r="126" spans="1:23" ht="32.25" customHeight="1">
      <c r="A126" s="23">
        <v>70</v>
      </c>
      <c r="B126" s="23" t="s">
        <v>23</v>
      </c>
      <c r="C126" s="23" t="s">
        <v>24</v>
      </c>
      <c r="D126" s="24" t="s">
        <v>25</v>
      </c>
      <c r="E126" s="24" t="s">
        <v>26</v>
      </c>
      <c r="F126" s="24" t="s">
        <v>27</v>
      </c>
      <c r="G126" s="25">
        <v>3600</v>
      </c>
      <c r="H126" s="26">
        <v>2300</v>
      </c>
      <c r="I126" s="27">
        <f t="shared" si="8"/>
        <v>63.888888888888886</v>
      </c>
      <c r="J126" s="27">
        <f t="shared" si="9"/>
        <v>6.3888888888888893</v>
      </c>
      <c r="K126" s="26">
        <v>2600</v>
      </c>
      <c r="L126" s="26">
        <v>1677</v>
      </c>
      <c r="M126" s="27">
        <f t="shared" si="10"/>
        <v>64.5</v>
      </c>
      <c r="N126" s="27">
        <f t="shared" si="11"/>
        <v>19.350000000000001</v>
      </c>
      <c r="O126" s="28">
        <f t="shared" si="12"/>
        <v>25.738888888888891</v>
      </c>
      <c r="P126" s="27"/>
      <c r="Q126" s="27"/>
      <c r="R126" s="29" t="s">
        <v>1092</v>
      </c>
      <c r="S126" s="30">
        <f t="shared" si="16"/>
        <v>27.5</v>
      </c>
      <c r="T126" s="31">
        <f t="shared" si="13"/>
        <v>27.5</v>
      </c>
      <c r="U126" s="27">
        <v>5</v>
      </c>
      <c r="V126" s="27">
        <f t="shared" si="14"/>
        <v>58.238888888888894</v>
      </c>
      <c r="W126" s="27"/>
    </row>
    <row r="127" spans="1:23" ht="32.25" customHeight="1">
      <c r="A127" s="23">
        <v>166</v>
      </c>
      <c r="B127" s="23" t="s">
        <v>1025</v>
      </c>
      <c r="C127" s="23" t="s">
        <v>1026</v>
      </c>
      <c r="D127" s="24" t="s">
        <v>468</v>
      </c>
      <c r="E127" s="24" t="s">
        <v>1027</v>
      </c>
      <c r="F127" s="24" t="s">
        <v>27</v>
      </c>
      <c r="G127" s="25">
        <v>3600</v>
      </c>
      <c r="H127" s="26">
        <v>2629</v>
      </c>
      <c r="I127" s="27">
        <f t="shared" si="8"/>
        <v>73.027777777777786</v>
      </c>
      <c r="J127" s="27">
        <f t="shared" si="9"/>
        <v>7.302777777777778</v>
      </c>
      <c r="K127" s="26">
        <v>2200</v>
      </c>
      <c r="L127" s="26">
        <v>1529.5</v>
      </c>
      <c r="M127" s="27">
        <f t="shared" si="10"/>
        <v>69.522727272727266</v>
      </c>
      <c r="N127" s="27">
        <f t="shared" si="11"/>
        <v>20.856818181818181</v>
      </c>
      <c r="O127" s="28">
        <f t="shared" si="12"/>
        <v>28.159595959595958</v>
      </c>
      <c r="P127" s="27"/>
      <c r="Q127" s="27"/>
      <c r="R127" s="29" t="s">
        <v>1105</v>
      </c>
      <c r="S127" s="30">
        <f t="shared" si="16"/>
        <v>30</v>
      </c>
      <c r="T127" s="31">
        <f t="shared" si="13"/>
        <v>30</v>
      </c>
      <c r="U127" s="27"/>
      <c r="V127" s="27">
        <f t="shared" si="14"/>
        <v>58.159595959595961</v>
      </c>
      <c r="W127" s="27"/>
    </row>
    <row r="128" spans="1:23" ht="32.25" customHeight="1">
      <c r="A128" s="23">
        <v>151</v>
      </c>
      <c r="B128" s="23" t="s">
        <v>716</v>
      </c>
      <c r="C128" s="23" t="s">
        <v>717</v>
      </c>
      <c r="D128" s="24" t="s">
        <v>718</v>
      </c>
      <c r="E128" s="24" t="s">
        <v>719</v>
      </c>
      <c r="F128" s="24" t="s">
        <v>9</v>
      </c>
      <c r="G128" s="25">
        <v>1800</v>
      </c>
      <c r="H128" s="26">
        <v>1017</v>
      </c>
      <c r="I128" s="27">
        <f t="shared" si="8"/>
        <v>56.499999999999993</v>
      </c>
      <c r="J128" s="27">
        <f t="shared" si="9"/>
        <v>5.6499999999999986</v>
      </c>
      <c r="K128" s="26">
        <v>2600</v>
      </c>
      <c r="L128" s="26">
        <v>1586</v>
      </c>
      <c r="M128" s="27">
        <f t="shared" si="10"/>
        <v>61</v>
      </c>
      <c r="N128" s="27">
        <f t="shared" si="11"/>
        <v>18.3</v>
      </c>
      <c r="O128" s="28">
        <f t="shared" si="12"/>
        <v>23.95</v>
      </c>
      <c r="P128" s="27"/>
      <c r="Q128" s="27"/>
      <c r="R128" s="29" t="s">
        <v>1116</v>
      </c>
      <c r="S128" s="30">
        <f t="shared" ref="S128:S159" si="17">R128*50/100</f>
        <v>29</v>
      </c>
      <c r="T128" s="31">
        <f t="shared" si="13"/>
        <v>29</v>
      </c>
      <c r="U128" s="27">
        <v>5</v>
      </c>
      <c r="V128" s="27">
        <f t="shared" si="14"/>
        <v>57.95</v>
      </c>
      <c r="W128" s="27"/>
    </row>
    <row r="129" spans="1:23" ht="32.25" customHeight="1">
      <c r="A129" s="23">
        <v>194</v>
      </c>
      <c r="B129" s="23" t="s">
        <v>811</v>
      </c>
      <c r="C129" s="23" t="s">
        <v>812</v>
      </c>
      <c r="D129" s="24" t="s">
        <v>813</v>
      </c>
      <c r="E129" s="24" t="s">
        <v>814</v>
      </c>
      <c r="F129" s="24" t="s">
        <v>9</v>
      </c>
      <c r="G129" s="25">
        <v>3600</v>
      </c>
      <c r="H129" s="26">
        <v>2099</v>
      </c>
      <c r="I129" s="27">
        <f t="shared" si="8"/>
        <v>58.305555555555557</v>
      </c>
      <c r="J129" s="27">
        <f t="shared" si="9"/>
        <v>5.8305555555555557</v>
      </c>
      <c r="K129" s="26">
        <v>2500</v>
      </c>
      <c r="L129" s="26">
        <v>1793</v>
      </c>
      <c r="M129" s="27">
        <f t="shared" si="10"/>
        <v>71.72</v>
      </c>
      <c r="N129" s="27">
        <f t="shared" si="11"/>
        <v>21.515999999999998</v>
      </c>
      <c r="O129" s="28">
        <f t="shared" si="12"/>
        <v>27.346555555555554</v>
      </c>
      <c r="P129" s="27"/>
      <c r="Q129" s="27"/>
      <c r="R129" s="29" t="s">
        <v>1090</v>
      </c>
      <c r="S129" s="30">
        <f t="shared" si="17"/>
        <v>30.5</v>
      </c>
      <c r="T129" s="31">
        <f t="shared" si="13"/>
        <v>30.5</v>
      </c>
      <c r="U129" s="27"/>
      <c r="V129" s="27">
        <f t="shared" si="14"/>
        <v>57.846555555555554</v>
      </c>
      <c r="W129" s="27"/>
    </row>
    <row r="130" spans="1:23" ht="32.25" customHeight="1">
      <c r="A130" s="23">
        <v>180</v>
      </c>
      <c r="B130" s="23" t="s">
        <v>168</v>
      </c>
      <c r="C130" s="23" t="s">
        <v>169</v>
      </c>
      <c r="D130" s="24" t="s">
        <v>136</v>
      </c>
      <c r="E130" s="24" t="s">
        <v>170</v>
      </c>
      <c r="F130" s="24" t="s">
        <v>4</v>
      </c>
      <c r="G130" s="25">
        <v>3600</v>
      </c>
      <c r="H130" s="26">
        <v>2352</v>
      </c>
      <c r="I130" s="27">
        <f t="shared" si="8"/>
        <v>65.333333333333329</v>
      </c>
      <c r="J130" s="27">
        <f t="shared" si="9"/>
        <v>6.5333333333333323</v>
      </c>
      <c r="K130" s="26">
        <v>2600</v>
      </c>
      <c r="L130" s="26">
        <v>1888</v>
      </c>
      <c r="M130" s="27">
        <f t="shared" si="10"/>
        <v>72.615384615384613</v>
      </c>
      <c r="N130" s="27">
        <f t="shared" si="11"/>
        <v>21.784615384615385</v>
      </c>
      <c r="O130" s="28">
        <f t="shared" si="12"/>
        <v>28.317948717948717</v>
      </c>
      <c r="P130" s="27"/>
      <c r="Q130" s="27"/>
      <c r="R130" s="29" t="s">
        <v>1082</v>
      </c>
      <c r="S130" s="30">
        <f t="shared" si="17"/>
        <v>24.5</v>
      </c>
      <c r="T130" s="31">
        <f t="shared" si="13"/>
        <v>24.5</v>
      </c>
      <c r="U130" s="27">
        <v>5</v>
      </c>
      <c r="V130" s="27">
        <f t="shared" si="14"/>
        <v>57.817948717948717</v>
      </c>
      <c r="W130" s="27"/>
    </row>
    <row r="131" spans="1:23" ht="32.25" customHeight="1">
      <c r="A131" s="23">
        <v>240</v>
      </c>
      <c r="B131" s="23" t="s">
        <v>103</v>
      </c>
      <c r="C131" s="23" t="s">
        <v>104</v>
      </c>
      <c r="D131" s="24" t="s">
        <v>105</v>
      </c>
      <c r="E131" s="24" t="s">
        <v>106</v>
      </c>
      <c r="F131" s="24" t="s">
        <v>9</v>
      </c>
      <c r="G131" s="25">
        <v>3900</v>
      </c>
      <c r="H131" s="26">
        <v>2756</v>
      </c>
      <c r="I131" s="27">
        <f t="shared" si="8"/>
        <v>70.666666666666671</v>
      </c>
      <c r="J131" s="27">
        <f t="shared" si="9"/>
        <v>7.0666666666666673</v>
      </c>
      <c r="K131" s="26">
        <v>2700</v>
      </c>
      <c r="L131" s="26">
        <v>2001</v>
      </c>
      <c r="M131" s="27">
        <f t="shared" si="10"/>
        <v>74.111111111111114</v>
      </c>
      <c r="N131" s="27">
        <f t="shared" si="11"/>
        <v>22.233333333333334</v>
      </c>
      <c r="O131" s="28">
        <f t="shared" si="12"/>
        <v>29.3</v>
      </c>
      <c r="P131" s="27"/>
      <c r="Q131" s="27"/>
      <c r="R131" s="29" t="s">
        <v>1108</v>
      </c>
      <c r="S131" s="30">
        <f t="shared" si="17"/>
        <v>28.5</v>
      </c>
      <c r="T131" s="31">
        <f t="shared" si="13"/>
        <v>28.5</v>
      </c>
      <c r="U131" s="27"/>
      <c r="V131" s="27">
        <f t="shared" si="14"/>
        <v>57.8</v>
      </c>
      <c r="W131" s="27" t="s">
        <v>1130</v>
      </c>
    </row>
    <row r="132" spans="1:23" ht="32.25" customHeight="1">
      <c r="A132" s="23">
        <v>27</v>
      </c>
      <c r="B132" s="23" t="s">
        <v>1037</v>
      </c>
      <c r="C132" s="23" t="s">
        <v>1038</v>
      </c>
      <c r="D132" s="24" t="s">
        <v>1039</v>
      </c>
      <c r="E132" s="24" t="s">
        <v>1040</v>
      </c>
      <c r="F132" s="24" t="s">
        <v>42</v>
      </c>
      <c r="G132" s="25">
        <v>2500</v>
      </c>
      <c r="H132" s="26">
        <v>1737</v>
      </c>
      <c r="I132" s="27">
        <f t="shared" si="8"/>
        <v>69.48</v>
      </c>
      <c r="J132" s="27">
        <f t="shared" si="9"/>
        <v>6.9480000000000004</v>
      </c>
      <c r="K132" s="26">
        <v>1600</v>
      </c>
      <c r="L132" s="26">
        <v>1150</v>
      </c>
      <c r="M132" s="27">
        <f t="shared" si="10"/>
        <v>71.875</v>
      </c>
      <c r="N132" s="27">
        <f t="shared" si="11"/>
        <v>21.5625</v>
      </c>
      <c r="O132" s="28">
        <f t="shared" si="12"/>
        <v>28.5105</v>
      </c>
      <c r="P132" s="27"/>
      <c r="Q132" s="27"/>
      <c r="R132" s="29" t="s">
        <v>1116</v>
      </c>
      <c r="S132" s="30">
        <f t="shared" si="17"/>
        <v>29</v>
      </c>
      <c r="T132" s="31">
        <f t="shared" si="13"/>
        <v>29</v>
      </c>
      <c r="U132" s="27"/>
      <c r="V132" s="27">
        <f t="shared" si="14"/>
        <v>57.5105</v>
      </c>
      <c r="W132" s="27" t="s">
        <v>1131</v>
      </c>
    </row>
    <row r="133" spans="1:23" ht="32.25" customHeight="1">
      <c r="A133" s="23">
        <v>31</v>
      </c>
      <c r="B133" s="23" t="s">
        <v>421</v>
      </c>
      <c r="C133" s="23" t="s">
        <v>422</v>
      </c>
      <c r="D133" s="24" t="s">
        <v>423</v>
      </c>
      <c r="E133" s="24" t="s">
        <v>224</v>
      </c>
      <c r="F133" s="24" t="s">
        <v>9</v>
      </c>
      <c r="G133" s="25">
        <v>3600</v>
      </c>
      <c r="H133" s="26">
        <v>2841</v>
      </c>
      <c r="I133" s="27">
        <f t="shared" si="8"/>
        <v>78.916666666666671</v>
      </c>
      <c r="J133" s="27">
        <f t="shared" si="9"/>
        <v>7.8916666666666675</v>
      </c>
      <c r="K133" s="26">
        <v>1300</v>
      </c>
      <c r="L133" s="26">
        <v>821</v>
      </c>
      <c r="M133" s="27">
        <f t="shared" si="10"/>
        <v>63.153846153846146</v>
      </c>
      <c r="N133" s="27">
        <f t="shared" si="11"/>
        <v>18.946153846153845</v>
      </c>
      <c r="O133" s="28">
        <f t="shared" si="12"/>
        <v>26.837820512820514</v>
      </c>
      <c r="P133" s="27"/>
      <c r="Q133" s="27"/>
      <c r="R133" s="29" t="s">
        <v>1090</v>
      </c>
      <c r="S133" s="30">
        <f t="shared" si="17"/>
        <v>30.5</v>
      </c>
      <c r="T133" s="31">
        <f t="shared" si="13"/>
        <v>30.5</v>
      </c>
      <c r="U133" s="27"/>
      <c r="V133" s="27">
        <f t="shared" si="14"/>
        <v>57.337820512820514</v>
      </c>
      <c r="W133" s="27" t="s">
        <v>1138</v>
      </c>
    </row>
    <row r="134" spans="1:23" ht="32.25" customHeight="1">
      <c r="A134" s="23">
        <v>261</v>
      </c>
      <c r="B134" s="23" t="s">
        <v>680</v>
      </c>
      <c r="C134" s="23" t="s">
        <v>681</v>
      </c>
      <c r="D134" s="24" t="s">
        <v>682</v>
      </c>
      <c r="E134" s="24" t="s">
        <v>683</v>
      </c>
      <c r="F134" s="24" t="s">
        <v>4</v>
      </c>
      <c r="G134" s="25">
        <v>2700</v>
      </c>
      <c r="H134" s="26">
        <v>1724</v>
      </c>
      <c r="I134" s="27">
        <f t="shared" ref="I134:I197" si="18">H134/G134*100</f>
        <v>63.851851851851848</v>
      </c>
      <c r="J134" s="27">
        <f t="shared" ref="J134:J197" si="19">I134*10/100</f>
        <v>6.3851851851851844</v>
      </c>
      <c r="K134" s="26">
        <v>2500</v>
      </c>
      <c r="L134" s="26">
        <v>1699</v>
      </c>
      <c r="M134" s="27">
        <f t="shared" ref="M134:M197" si="20">L134/K134*100</f>
        <v>67.959999999999994</v>
      </c>
      <c r="N134" s="27">
        <f t="shared" ref="N134:N197" si="21">M134*30/100</f>
        <v>20.387999999999998</v>
      </c>
      <c r="O134" s="28">
        <f t="shared" ref="O134:O197" si="22">J134+N134</f>
        <v>26.773185185185184</v>
      </c>
      <c r="P134" s="27"/>
      <c r="Q134" s="27"/>
      <c r="R134" s="29" t="s">
        <v>1090</v>
      </c>
      <c r="S134" s="30">
        <f t="shared" si="17"/>
        <v>30.5</v>
      </c>
      <c r="T134" s="31">
        <f t="shared" ref="T134:T197" si="23">MAX(P134,Q134,S134)</f>
        <v>30.5</v>
      </c>
      <c r="U134" s="27"/>
      <c r="V134" s="27">
        <f t="shared" ref="V134:V197" si="24">O134+T134+U134</f>
        <v>57.273185185185184</v>
      </c>
      <c r="W134" s="27"/>
    </row>
    <row r="135" spans="1:23" ht="32.25" customHeight="1">
      <c r="A135" s="23">
        <v>177</v>
      </c>
      <c r="B135" s="23" t="s">
        <v>724</v>
      </c>
      <c r="C135" s="23" t="s">
        <v>725</v>
      </c>
      <c r="D135" s="24" t="s">
        <v>629</v>
      </c>
      <c r="E135" s="24" t="s">
        <v>416</v>
      </c>
      <c r="F135" s="24" t="s">
        <v>36</v>
      </c>
      <c r="G135" s="25">
        <v>3600</v>
      </c>
      <c r="H135" s="26">
        <v>2200</v>
      </c>
      <c r="I135" s="27">
        <f t="shared" si="18"/>
        <v>61.111111111111114</v>
      </c>
      <c r="J135" s="27">
        <f t="shared" si="19"/>
        <v>6.1111111111111107</v>
      </c>
      <c r="K135" s="26">
        <v>2600</v>
      </c>
      <c r="L135" s="26">
        <v>1568</v>
      </c>
      <c r="M135" s="27">
        <f t="shared" si="20"/>
        <v>60.307692307692307</v>
      </c>
      <c r="N135" s="27">
        <f t="shared" si="21"/>
        <v>18.092307692307692</v>
      </c>
      <c r="O135" s="28">
        <f t="shared" si="22"/>
        <v>24.203418803418803</v>
      </c>
      <c r="P135" s="27"/>
      <c r="Q135" s="27"/>
      <c r="R135" s="29" t="s">
        <v>1093</v>
      </c>
      <c r="S135" s="30">
        <f t="shared" si="17"/>
        <v>28</v>
      </c>
      <c r="T135" s="31">
        <f t="shared" si="23"/>
        <v>28</v>
      </c>
      <c r="U135" s="27">
        <v>5</v>
      </c>
      <c r="V135" s="27">
        <f t="shared" si="24"/>
        <v>57.203418803418799</v>
      </c>
      <c r="W135" s="27"/>
    </row>
    <row r="136" spans="1:23" ht="32.25" customHeight="1">
      <c r="A136" s="23">
        <v>66</v>
      </c>
      <c r="B136" s="23" t="s">
        <v>32</v>
      </c>
      <c r="C136" s="23" t="s">
        <v>33</v>
      </c>
      <c r="D136" s="24" t="s">
        <v>34</v>
      </c>
      <c r="E136" s="24" t="s">
        <v>35</v>
      </c>
      <c r="F136" s="24" t="s">
        <v>36</v>
      </c>
      <c r="G136" s="25">
        <v>3900</v>
      </c>
      <c r="H136" s="26">
        <v>2631</v>
      </c>
      <c r="I136" s="27">
        <f t="shared" si="18"/>
        <v>67.461538461538467</v>
      </c>
      <c r="J136" s="27">
        <f t="shared" si="19"/>
        <v>6.7461538461538462</v>
      </c>
      <c r="K136" s="26">
        <v>2600</v>
      </c>
      <c r="L136" s="26">
        <v>1679</v>
      </c>
      <c r="M136" s="27">
        <f t="shared" si="20"/>
        <v>64.57692307692308</v>
      </c>
      <c r="N136" s="27">
        <f t="shared" si="21"/>
        <v>19.373076923076923</v>
      </c>
      <c r="O136" s="28">
        <f t="shared" si="22"/>
        <v>26.119230769230768</v>
      </c>
      <c r="P136" s="27"/>
      <c r="Q136" s="27"/>
      <c r="R136" s="29" t="s">
        <v>1103</v>
      </c>
      <c r="S136" s="30">
        <f t="shared" si="17"/>
        <v>26</v>
      </c>
      <c r="T136" s="31">
        <f t="shared" si="23"/>
        <v>26</v>
      </c>
      <c r="U136" s="27">
        <v>5</v>
      </c>
      <c r="V136" s="27">
        <f t="shared" si="24"/>
        <v>57.119230769230768</v>
      </c>
      <c r="W136" s="27"/>
    </row>
    <row r="137" spans="1:23" ht="32.25" customHeight="1">
      <c r="A137" s="23">
        <v>106</v>
      </c>
      <c r="B137" s="23" t="s">
        <v>161</v>
      </c>
      <c r="C137" s="23" t="s">
        <v>162</v>
      </c>
      <c r="D137" s="24" t="s">
        <v>163</v>
      </c>
      <c r="E137" s="24" t="s">
        <v>164</v>
      </c>
      <c r="F137" s="24" t="s">
        <v>4</v>
      </c>
      <c r="G137" s="25">
        <v>3900</v>
      </c>
      <c r="H137" s="26">
        <v>2467</v>
      </c>
      <c r="I137" s="27">
        <f t="shared" si="18"/>
        <v>63.256410256410255</v>
      </c>
      <c r="J137" s="27">
        <f t="shared" si="19"/>
        <v>6.3256410256410254</v>
      </c>
      <c r="K137" s="26">
        <v>2600</v>
      </c>
      <c r="L137" s="26">
        <v>1788</v>
      </c>
      <c r="M137" s="27">
        <f t="shared" si="20"/>
        <v>68.769230769230774</v>
      </c>
      <c r="N137" s="27">
        <f t="shared" si="21"/>
        <v>20.630769230769232</v>
      </c>
      <c r="O137" s="28">
        <f t="shared" si="22"/>
        <v>26.956410256410258</v>
      </c>
      <c r="P137" s="27">
        <v>25</v>
      </c>
      <c r="Q137" s="27"/>
      <c r="R137" s="29" t="s">
        <v>1112</v>
      </c>
      <c r="S137" s="30">
        <f t="shared" si="17"/>
        <v>23.5</v>
      </c>
      <c r="T137" s="31">
        <f t="shared" si="23"/>
        <v>25</v>
      </c>
      <c r="U137" s="27">
        <v>5</v>
      </c>
      <c r="V137" s="27">
        <f t="shared" si="24"/>
        <v>56.956410256410258</v>
      </c>
      <c r="W137" s="27"/>
    </row>
    <row r="138" spans="1:23" ht="32.25" customHeight="1">
      <c r="A138" s="23">
        <v>148</v>
      </c>
      <c r="B138" s="23" t="s">
        <v>526</v>
      </c>
      <c r="C138" s="23" t="s">
        <v>527</v>
      </c>
      <c r="D138" s="24" t="s">
        <v>211</v>
      </c>
      <c r="E138" s="24" t="s">
        <v>528</v>
      </c>
      <c r="F138" s="24" t="s">
        <v>9</v>
      </c>
      <c r="G138" s="25">
        <v>3600</v>
      </c>
      <c r="H138" s="26">
        <v>2160</v>
      </c>
      <c r="I138" s="27">
        <f t="shared" si="18"/>
        <v>60</v>
      </c>
      <c r="J138" s="27">
        <f t="shared" si="19"/>
        <v>6</v>
      </c>
      <c r="K138" s="26">
        <v>2500</v>
      </c>
      <c r="L138" s="26">
        <v>1577</v>
      </c>
      <c r="M138" s="27">
        <f t="shared" si="20"/>
        <v>63.080000000000005</v>
      </c>
      <c r="N138" s="27">
        <f t="shared" si="21"/>
        <v>18.923999999999999</v>
      </c>
      <c r="O138" s="28">
        <f t="shared" si="22"/>
        <v>24.923999999999999</v>
      </c>
      <c r="P138" s="27"/>
      <c r="Q138" s="27"/>
      <c r="R138" s="29" t="s">
        <v>1100</v>
      </c>
      <c r="S138" s="30">
        <f t="shared" si="17"/>
        <v>32</v>
      </c>
      <c r="T138" s="31">
        <f t="shared" si="23"/>
        <v>32</v>
      </c>
      <c r="U138" s="27"/>
      <c r="V138" s="27">
        <f t="shared" si="24"/>
        <v>56.923999999999999</v>
      </c>
      <c r="W138" s="27" t="s">
        <v>1131</v>
      </c>
    </row>
    <row r="139" spans="1:23" ht="32.25" customHeight="1">
      <c r="A139" s="23">
        <v>282</v>
      </c>
      <c r="B139" s="23" t="s">
        <v>95</v>
      </c>
      <c r="C139" s="23" t="s">
        <v>96</v>
      </c>
      <c r="D139" s="24" t="s">
        <v>97</v>
      </c>
      <c r="E139" s="24" t="s">
        <v>98</v>
      </c>
      <c r="F139" s="24" t="s">
        <v>4</v>
      </c>
      <c r="G139" s="25">
        <v>3600</v>
      </c>
      <c r="H139" s="26">
        <v>2090</v>
      </c>
      <c r="I139" s="27">
        <f t="shared" si="18"/>
        <v>58.055555555555557</v>
      </c>
      <c r="J139" s="27">
        <f t="shared" si="19"/>
        <v>5.8055555555555554</v>
      </c>
      <c r="K139" s="26">
        <v>2600</v>
      </c>
      <c r="L139" s="26">
        <v>1649</v>
      </c>
      <c r="M139" s="27">
        <f t="shared" si="20"/>
        <v>63.423076923076927</v>
      </c>
      <c r="N139" s="27">
        <f t="shared" si="21"/>
        <v>19.026923076923079</v>
      </c>
      <c r="O139" s="28">
        <f t="shared" si="22"/>
        <v>24.832478632478633</v>
      </c>
      <c r="P139" s="27"/>
      <c r="Q139" s="27"/>
      <c r="R139" s="29" t="s">
        <v>1104</v>
      </c>
      <c r="S139" s="30">
        <f t="shared" si="17"/>
        <v>27</v>
      </c>
      <c r="T139" s="31">
        <f t="shared" si="23"/>
        <v>27</v>
      </c>
      <c r="U139" s="27">
        <v>5</v>
      </c>
      <c r="V139" s="27">
        <f t="shared" si="24"/>
        <v>56.832478632478633</v>
      </c>
      <c r="W139" s="27"/>
    </row>
    <row r="140" spans="1:23" ht="32.25" customHeight="1">
      <c r="A140" s="23">
        <v>292</v>
      </c>
      <c r="B140" s="23" t="s">
        <v>964</v>
      </c>
      <c r="C140" s="23" t="s">
        <v>965</v>
      </c>
      <c r="D140" s="24" t="s">
        <v>943</v>
      </c>
      <c r="E140" s="24" t="s">
        <v>966</v>
      </c>
      <c r="F140" s="24" t="s">
        <v>9</v>
      </c>
      <c r="G140" s="25">
        <v>1700</v>
      </c>
      <c r="H140" s="26">
        <v>905</v>
      </c>
      <c r="I140" s="27">
        <f t="shared" si="18"/>
        <v>53.235294117647058</v>
      </c>
      <c r="J140" s="27">
        <f t="shared" si="19"/>
        <v>5.3235294117647065</v>
      </c>
      <c r="K140" s="26">
        <v>2600</v>
      </c>
      <c r="L140" s="26">
        <v>1560</v>
      </c>
      <c r="M140" s="27">
        <f t="shared" si="20"/>
        <v>60</v>
      </c>
      <c r="N140" s="27">
        <f t="shared" si="21"/>
        <v>18</v>
      </c>
      <c r="O140" s="28">
        <f t="shared" si="22"/>
        <v>23.323529411764707</v>
      </c>
      <c r="P140" s="27"/>
      <c r="Q140" s="27"/>
      <c r="R140" s="29" t="s">
        <v>1108</v>
      </c>
      <c r="S140" s="30">
        <f t="shared" si="17"/>
        <v>28.5</v>
      </c>
      <c r="T140" s="31">
        <f t="shared" si="23"/>
        <v>28.5</v>
      </c>
      <c r="U140" s="27">
        <v>5</v>
      </c>
      <c r="V140" s="27">
        <f t="shared" si="24"/>
        <v>56.82352941176471</v>
      </c>
      <c r="W140" s="27"/>
    </row>
    <row r="141" spans="1:23" ht="32.25" customHeight="1">
      <c r="A141" s="23">
        <v>130</v>
      </c>
      <c r="B141" s="23" t="s">
        <v>138</v>
      </c>
      <c r="C141" s="23" t="s">
        <v>139</v>
      </c>
      <c r="D141" s="24" t="s">
        <v>140</v>
      </c>
      <c r="E141" s="24" t="s">
        <v>114</v>
      </c>
      <c r="F141" s="24" t="s">
        <v>9</v>
      </c>
      <c r="G141" s="25">
        <v>3600</v>
      </c>
      <c r="H141" s="26">
        <v>1818</v>
      </c>
      <c r="I141" s="27">
        <f t="shared" si="18"/>
        <v>50.5</v>
      </c>
      <c r="J141" s="27">
        <f t="shared" si="19"/>
        <v>5.05</v>
      </c>
      <c r="K141" s="26">
        <v>2600</v>
      </c>
      <c r="L141" s="26">
        <v>1453</v>
      </c>
      <c r="M141" s="27">
        <f t="shared" si="20"/>
        <v>55.884615384615387</v>
      </c>
      <c r="N141" s="27">
        <f t="shared" si="21"/>
        <v>16.765384615384615</v>
      </c>
      <c r="O141" s="28">
        <f t="shared" si="22"/>
        <v>21.815384615384616</v>
      </c>
      <c r="P141" s="27"/>
      <c r="Q141" s="27">
        <v>30</v>
      </c>
      <c r="R141" s="29" t="s">
        <v>1119</v>
      </c>
      <c r="S141" s="30">
        <f t="shared" si="17"/>
        <v>8</v>
      </c>
      <c r="T141" s="31">
        <f t="shared" si="23"/>
        <v>30</v>
      </c>
      <c r="U141" s="27">
        <v>5</v>
      </c>
      <c r="V141" s="27">
        <f t="shared" si="24"/>
        <v>56.815384615384616</v>
      </c>
      <c r="W141" s="27"/>
    </row>
    <row r="142" spans="1:23" ht="32.25" customHeight="1">
      <c r="A142" s="23">
        <v>274</v>
      </c>
      <c r="B142" s="23" t="s">
        <v>622</v>
      </c>
      <c r="C142" s="23" t="s">
        <v>623</v>
      </c>
      <c r="D142" s="24" t="s">
        <v>624</v>
      </c>
      <c r="E142" s="24" t="s">
        <v>243</v>
      </c>
      <c r="F142" s="24" t="s">
        <v>9</v>
      </c>
      <c r="G142" s="25">
        <v>1800</v>
      </c>
      <c r="H142" s="26">
        <v>1071</v>
      </c>
      <c r="I142" s="27">
        <f t="shared" si="18"/>
        <v>59.5</v>
      </c>
      <c r="J142" s="27">
        <f t="shared" si="19"/>
        <v>5.95</v>
      </c>
      <c r="K142" s="26">
        <v>2600</v>
      </c>
      <c r="L142" s="26">
        <v>1573</v>
      </c>
      <c r="M142" s="27">
        <f t="shared" si="20"/>
        <v>60.5</v>
      </c>
      <c r="N142" s="27">
        <f t="shared" si="21"/>
        <v>18.149999999999999</v>
      </c>
      <c r="O142" s="28">
        <f t="shared" si="22"/>
        <v>24.099999999999998</v>
      </c>
      <c r="P142" s="27"/>
      <c r="Q142" s="27"/>
      <c r="R142" s="29" t="s">
        <v>1092</v>
      </c>
      <c r="S142" s="30">
        <f t="shared" si="17"/>
        <v>27.5</v>
      </c>
      <c r="T142" s="31">
        <f t="shared" si="23"/>
        <v>27.5</v>
      </c>
      <c r="U142" s="27">
        <v>5</v>
      </c>
      <c r="V142" s="27">
        <f t="shared" si="24"/>
        <v>56.599999999999994</v>
      </c>
      <c r="W142" s="27"/>
    </row>
    <row r="143" spans="1:23" ht="32.25" customHeight="1">
      <c r="A143" s="23">
        <v>83</v>
      </c>
      <c r="B143" s="23" t="s">
        <v>296</v>
      </c>
      <c r="C143" s="23" t="s">
        <v>297</v>
      </c>
      <c r="D143" s="24" t="s">
        <v>298</v>
      </c>
      <c r="E143" s="24" t="s">
        <v>299</v>
      </c>
      <c r="F143" s="24" t="s">
        <v>9</v>
      </c>
      <c r="G143" s="25">
        <v>1800</v>
      </c>
      <c r="H143" s="26">
        <v>1313</v>
      </c>
      <c r="I143" s="27">
        <f t="shared" si="18"/>
        <v>72.944444444444443</v>
      </c>
      <c r="J143" s="27">
        <f t="shared" si="19"/>
        <v>7.2944444444444443</v>
      </c>
      <c r="K143" s="26">
        <v>1300</v>
      </c>
      <c r="L143" s="26">
        <v>740</v>
      </c>
      <c r="M143" s="27">
        <f t="shared" si="20"/>
        <v>56.92307692307692</v>
      </c>
      <c r="N143" s="27">
        <f t="shared" si="21"/>
        <v>17.076923076923077</v>
      </c>
      <c r="O143" s="28">
        <f t="shared" si="22"/>
        <v>24.371367521367521</v>
      </c>
      <c r="P143" s="27"/>
      <c r="Q143" s="27"/>
      <c r="R143" s="29" t="s">
        <v>1100</v>
      </c>
      <c r="S143" s="30">
        <f t="shared" si="17"/>
        <v>32</v>
      </c>
      <c r="T143" s="31">
        <f t="shared" si="23"/>
        <v>32</v>
      </c>
      <c r="U143" s="27"/>
      <c r="V143" s="27">
        <f t="shared" si="24"/>
        <v>56.371367521367517</v>
      </c>
      <c r="W143" s="27" t="s">
        <v>1131</v>
      </c>
    </row>
    <row r="144" spans="1:23" ht="32.25" customHeight="1">
      <c r="A144" s="23">
        <v>87</v>
      </c>
      <c r="B144" s="23" t="s">
        <v>752</v>
      </c>
      <c r="C144" s="23" t="s">
        <v>753</v>
      </c>
      <c r="D144" s="24" t="s">
        <v>7</v>
      </c>
      <c r="E144" s="24" t="s">
        <v>416</v>
      </c>
      <c r="F144" s="24" t="s">
        <v>9</v>
      </c>
      <c r="G144" s="25">
        <v>3200</v>
      </c>
      <c r="H144" s="26">
        <v>2194</v>
      </c>
      <c r="I144" s="27">
        <f t="shared" si="18"/>
        <v>68.5625</v>
      </c>
      <c r="J144" s="27">
        <f t="shared" si="19"/>
        <v>6.8562500000000002</v>
      </c>
      <c r="K144" s="26">
        <v>3700</v>
      </c>
      <c r="L144" s="26">
        <v>2509</v>
      </c>
      <c r="M144" s="27">
        <f t="shared" si="20"/>
        <v>67.810810810810807</v>
      </c>
      <c r="N144" s="27">
        <f t="shared" si="21"/>
        <v>20.34324324324324</v>
      </c>
      <c r="O144" s="28">
        <f t="shared" si="22"/>
        <v>27.199493243243239</v>
      </c>
      <c r="P144" s="27"/>
      <c r="Q144" s="27"/>
      <c r="R144" s="29" t="s">
        <v>1077</v>
      </c>
      <c r="S144" s="30">
        <f t="shared" si="17"/>
        <v>24</v>
      </c>
      <c r="T144" s="31">
        <f t="shared" si="23"/>
        <v>24</v>
      </c>
      <c r="U144" s="27">
        <v>5</v>
      </c>
      <c r="V144" s="27">
        <f t="shared" si="24"/>
        <v>56.199493243243239</v>
      </c>
      <c r="W144" s="27"/>
    </row>
    <row r="145" spans="1:23" ht="32.25" customHeight="1">
      <c r="A145" s="23">
        <v>78</v>
      </c>
      <c r="B145" s="23" t="s">
        <v>950</v>
      </c>
      <c r="C145" s="23" t="s">
        <v>951</v>
      </c>
      <c r="D145" s="24" t="s">
        <v>952</v>
      </c>
      <c r="E145" s="24" t="s">
        <v>953</v>
      </c>
      <c r="F145" s="24" t="s">
        <v>36</v>
      </c>
      <c r="G145" s="25">
        <v>1800</v>
      </c>
      <c r="H145" s="26">
        <v>992</v>
      </c>
      <c r="I145" s="27">
        <f t="shared" si="18"/>
        <v>55.111111111111114</v>
      </c>
      <c r="J145" s="27">
        <f t="shared" si="19"/>
        <v>5.5111111111111111</v>
      </c>
      <c r="K145" s="26">
        <v>1500</v>
      </c>
      <c r="L145" s="26">
        <v>1070</v>
      </c>
      <c r="M145" s="27">
        <f t="shared" si="20"/>
        <v>71.333333333333343</v>
      </c>
      <c r="N145" s="27">
        <f t="shared" si="21"/>
        <v>21.400000000000006</v>
      </c>
      <c r="O145" s="28">
        <f t="shared" si="22"/>
        <v>26.911111111111119</v>
      </c>
      <c r="P145" s="27"/>
      <c r="Q145" s="27"/>
      <c r="R145" s="29" t="s">
        <v>1116</v>
      </c>
      <c r="S145" s="30">
        <f t="shared" si="17"/>
        <v>29</v>
      </c>
      <c r="T145" s="31">
        <f t="shared" si="23"/>
        <v>29</v>
      </c>
      <c r="U145" s="27"/>
      <c r="V145" s="27">
        <f t="shared" si="24"/>
        <v>55.911111111111119</v>
      </c>
      <c r="W145" s="27"/>
    </row>
    <row r="146" spans="1:23" ht="32.25" customHeight="1">
      <c r="A146" s="23">
        <v>239</v>
      </c>
      <c r="B146" s="23" t="s">
        <v>754</v>
      </c>
      <c r="C146" s="23" t="s">
        <v>755</v>
      </c>
      <c r="D146" s="24" t="s">
        <v>105</v>
      </c>
      <c r="E146" s="24" t="s">
        <v>756</v>
      </c>
      <c r="F146" s="24" t="s">
        <v>9</v>
      </c>
      <c r="G146" s="25">
        <v>3600</v>
      </c>
      <c r="H146" s="26">
        <v>2387</v>
      </c>
      <c r="I146" s="27">
        <f t="shared" si="18"/>
        <v>66.305555555555557</v>
      </c>
      <c r="J146" s="27">
        <f t="shared" si="19"/>
        <v>6.6305555555555555</v>
      </c>
      <c r="K146" s="26">
        <v>2600</v>
      </c>
      <c r="L146" s="26">
        <v>1792</v>
      </c>
      <c r="M146" s="27">
        <f t="shared" si="20"/>
        <v>68.92307692307692</v>
      </c>
      <c r="N146" s="27">
        <f t="shared" si="21"/>
        <v>20.676923076923075</v>
      </c>
      <c r="O146" s="28">
        <f t="shared" si="22"/>
        <v>27.307478632478631</v>
      </c>
      <c r="P146" s="27"/>
      <c r="Q146" s="27"/>
      <c r="R146" s="29" t="s">
        <v>1112</v>
      </c>
      <c r="S146" s="30">
        <f t="shared" si="17"/>
        <v>23.5</v>
      </c>
      <c r="T146" s="31">
        <f t="shared" si="23"/>
        <v>23.5</v>
      </c>
      <c r="U146" s="27">
        <v>5</v>
      </c>
      <c r="V146" s="27">
        <f t="shared" si="24"/>
        <v>55.807478632478634</v>
      </c>
      <c r="W146" s="27"/>
    </row>
    <row r="147" spans="1:23" ht="32.25" customHeight="1">
      <c r="A147" s="23">
        <v>50</v>
      </c>
      <c r="B147" s="23" t="s">
        <v>1046</v>
      </c>
      <c r="C147" s="23" t="s">
        <v>1047</v>
      </c>
      <c r="D147" s="24" t="s">
        <v>745</v>
      </c>
      <c r="E147" s="24" t="s">
        <v>1048</v>
      </c>
      <c r="F147" s="24" t="s">
        <v>9</v>
      </c>
      <c r="G147" s="25">
        <v>3600</v>
      </c>
      <c r="H147" s="26">
        <v>2454</v>
      </c>
      <c r="I147" s="27">
        <f t="shared" si="18"/>
        <v>68.166666666666657</v>
      </c>
      <c r="J147" s="27">
        <f t="shared" si="19"/>
        <v>6.8166666666666655</v>
      </c>
      <c r="K147" s="26">
        <v>2600</v>
      </c>
      <c r="L147" s="26">
        <v>1813</v>
      </c>
      <c r="M147" s="27">
        <f t="shared" si="20"/>
        <v>69.730769230769226</v>
      </c>
      <c r="N147" s="27">
        <f t="shared" si="21"/>
        <v>20.919230769230765</v>
      </c>
      <c r="O147" s="28">
        <f t="shared" si="22"/>
        <v>27.735897435897432</v>
      </c>
      <c r="P147" s="27"/>
      <c r="Q147" s="27"/>
      <c r="R147" s="29" t="s">
        <v>1111</v>
      </c>
      <c r="S147" s="30">
        <f t="shared" si="17"/>
        <v>23</v>
      </c>
      <c r="T147" s="31">
        <f t="shared" si="23"/>
        <v>23</v>
      </c>
      <c r="U147" s="27">
        <v>5</v>
      </c>
      <c r="V147" s="27">
        <f t="shared" si="24"/>
        <v>55.735897435897428</v>
      </c>
      <c r="W147" s="27"/>
    </row>
    <row r="148" spans="1:23" ht="32.25" customHeight="1">
      <c r="A148" s="23">
        <v>103</v>
      </c>
      <c r="B148" s="23" t="s">
        <v>1054</v>
      </c>
      <c r="C148" s="23" t="s">
        <v>1055</v>
      </c>
      <c r="D148" s="24" t="s">
        <v>117</v>
      </c>
      <c r="E148" s="24" t="s">
        <v>361</v>
      </c>
      <c r="F148" s="24" t="s">
        <v>9</v>
      </c>
      <c r="G148" s="25">
        <v>3600</v>
      </c>
      <c r="H148" s="26">
        <v>2254</v>
      </c>
      <c r="I148" s="27">
        <f t="shared" si="18"/>
        <v>62.611111111111107</v>
      </c>
      <c r="J148" s="27">
        <f t="shared" si="19"/>
        <v>6.2611111111111111</v>
      </c>
      <c r="K148" s="26">
        <v>1500</v>
      </c>
      <c r="L148" s="26">
        <v>1023</v>
      </c>
      <c r="M148" s="27">
        <f t="shared" si="20"/>
        <v>68.2</v>
      </c>
      <c r="N148" s="27">
        <f t="shared" si="21"/>
        <v>20.46</v>
      </c>
      <c r="O148" s="28">
        <f t="shared" si="22"/>
        <v>26.721111111111114</v>
      </c>
      <c r="P148" s="27"/>
      <c r="Q148" s="27"/>
      <c r="R148" s="29" t="s">
        <v>1116</v>
      </c>
      <c r="S148" s="30">
        <f t="shared" si="17"/>
        <v>29</v>
      </c>
      <c r="T148" s="31">
        <f t="shared" si="23"/>
        <v>29</v>
      </c>
      <c r="U148" s="27"/>
      <c r="V148" s="27">
        <f t="shared" si="24"/>
        <v>55.721111111111114</v>
      </c>
      <c r="W148" s="27"/>
    </row>
    <row r="149" spans="1:23" ht="32.25" customHeight="1">
      <c r="A149" s="23">
        <v>221</v>
      </c>
      <c r="B149" s="23" t="s">
        <v>213</v>
      </c>
      <c r="C149" s="23" t="s">
        <v>214</v>
      </c>
      <c r="D149" s="24" t="s">
        <v>215</v>
      </c>
      <c r="E149" s="24" t="s">
        <v>216</v>
      </c>
      <c r="F149" s="24" t="s">
        <v>9</v>
      </c>
      <c r="G149" s="25">
        <v>3600</v>
      </c>
      <c r="H149" s="26">
        <v>2240</v>
      </c>
      <c r="I149" s="27">
        <f t="shared" si="18"/>
        <v>62.222222222222221</v>
      </c>
      <c r="J149" s="27">
        <f t="shared" si="19"/>
        <v>6.2222222222222214</v>
      </c>
      <c r="K149" s="26">
        <v>3600</v>
      </c>
      <c r="L149" s="26">
        <v>2571</v>
      </c>
      <c r="M149" s="27">
        <f t="shared" si="20"/>
        <v>71.416666666666657</v>
      </c>
      <c r="N149" s="27">
        <f t="shared" si="21"/>
        <v>21.424999999999997</v>
      </c>
      <c r="O149" s="28">
        <f t="shared" si="22"/>
        <v>27.647222222222219</v>
      </c>
      <c r="P149" s="27"/>
      <c r="Q149" s="27"/>
      <c r="R149" s="29" t="s">
        <v>1111</v>
      </c>
      <c r="S149" s="30">
        <f t="shared" si="17"/>
        <v>23</v>
      </c>
      <c r="T149" s="31">
        <f t="shared" si="23"/>
        <v>23</v>
      </c>
      <c r="U149" s="27">
        <v>5</v>
      </c>
      <c r="V149" s="27">
        <f t="shared" si="24"/>
        <v>55.647222222222219</v>
      </c>
      <c r="W149" s="27"/>
    </row>
    <row r="150" spans="1:23" ht="32.25" customHeight="1">
      <c r="A150" s="23">
        <v>48</v>
      </c>
      <c r="B150" s="23" t="s">
        <v>186</v>
      </c>
      <c r="C150" s="23" t="s">
        <v>187</v>
      </c>
      <c r="D150" s="24" t="s">
        <v>188</v>
      </c>
      <c r="E150" s="24" t="s">
        <v>189</v>
      </c>
      <c r="F150" s="24" t="s">
        <v>9</v>
      </c>
      <c r="G150" s="25">
        <v>3600</v>
      </c>
      <c r="H150" s="26">
        <v>2015</v>
      </c>
      <c r="I150" s="27">
        <f t="shared" si="18"/>
        <v>55.972222222222221</v>
      </c>
      <c r="J150" s="27">
        <f t="shared" si="19"/>
        <v>5.5972222222222214</v>
      </c>
      <c r="K150" s="26">
        <v>2500</v>
      </c>
      <c r="L150" s="26">
        <v>1627</v>
      </c>
      <c r="M150" s="27">
        <f t="shared" si="20"/>
        <v>65.08</v>
      </c>
      <c r="N150" s="27">
        <f t="shared" si="21"/>
        <v>19.523999999999997</v>
      </c>
      <c r="O150" s="28">
        <f t="shared" si="22"/>
        <v>25.121222222222219</v>
      </c>
      <c r="P150" s="27"/>
      <c r="Q150" s="27"/>
      <c r="R150" s="29" t="s">
        <v>1090</v>
      </c>
      <c r="S150" s="30">
        <f t="shared" si="17"/>
        <v>30.5</v>
      </c>
      <c r="T150" s="31">
        <f t="shared" si="23"/>
        <v>30.5</v>
      </c>
      <c r="U150" s="27"/>
      <c r="V150" s="27">
        <f t="shared" si="24"/>
        <v>55.621222222222215</v>
      </c>
      <c r="W150" s="27"/>
    </row>
    <row r="151" spans="1:23" ht="32.25" customHeight="1">
      <c r="A151" s="23">
        <v>62</v>
      </c>
      <c r="B151" s="23" t="s">
        <v>768</v>
      </c>
      <c r="C151" s="23" t="s">
        <v>769</v>
      </c>
      <c r="D151" s="24" t="s">
        <v>770</v>
      </c>
      <c r="E151" s="24" t="s">
        <v>606</v>
      </c>
      <c r="F151" s="24" t="s">
        <v>4</v>
      </c>
      <c r="G151" s="25">
        <v>3600</v>
      </c>
      <c r="H151" s="26">
        <v>2414</v>
      </c>
      <c r="I151" s="27">
        <f t="shared" si="18"/>
        <v>67.055555555555557</v>
      </c>
      <c r="J151" s="27">
        <f t="shared" si="19"/>
        <v>6.7055555555555557</v>
      </c>
      <c r="K151" s="26">
        <v>2500</v>
      </c>
      <c r="L151" s="26">
        <v>1779</v>
      </c>
      <c r="M151" s="27">
        <f t="shared" si="20"/>
        <v>71.16</v>
      </c>
      <c r="N151" s="27">
        <f t="shared" si="21"/>
        <v>21.347999999999999</v>
      </c>
      <c r="O151" s="28">
        <f t="shared" si="22"/>
        <v>28.053555555555555</v>
      </c>
      <c r="P151" s="27">
        <v>25</v>
      </c>
      <c r="Q151" s="27"/>
      <c r="R151" s="29" t="s">
        <v>1092</v>
      </c>
      <c r="S151" s="30">
        <f t="shared" si="17"/>
        <v>27.5</v>
      </c>
      <c r="T151" s="31">
        <f t="shared" si="23"/>
        <v>27.5</v>
      </c>
      <c r="U151" s="27"/>
      <c r="V151" s="27">
        <f t="shared" si="24"/>
        <v>55.553555555555555</v>
      </c>
      <c r="W151" s="27"/>
    </row>
    <row r="152" spans="1:23" ht="32.25" customHeight="1">
      <c r="A152" s="23">
        <v>265</v>
      </c>
      <c r="B152" s="23" t="s">
        <v>860</v>
      </c>
      <c r="C152" s="23" t="s">
        <v>861</v>
      </c>
      <c r="D152" s="24" t="s">
        <v>862</v>
      </c>
      <c r="E152" s="24" t="s">
        <v>863</v>
      </c>
      <c r="F152" s="24" t="s">
        <v>4</v>
      </c>
      <c r="G152" s="25">
        <v>3600</v>
      </c>
      <c r="H152" s="26">
        <v>2073</v>
      </c>
      <c r="I152" s="27">
        <f t="shared" si="18"/>
        <v>57.583333333333329</v>
      </c>
      <c r="J152" s="27">
        <f t="shared" si="19"/>
        <v>5.7583333333333329</v>
      </c>
      <c r="K152" s="26">
        <v>1500</v>
      </c>
      <c r="L152" s="26">
        <v>988</v>
      </c>
      <c r="M152" s="27">
        <f t="shared" si="20"/>
        <v>65.86666666666666</v>
      </c>
      <c r="N152" s="27">
        <f t="shared" si="21"/>
        <v>19.759999999999998</v>
      </c>
      <c r="O152" s="28">
        <f t="shared" si="22"/>
        <v>25.518333333333331</v>
      </c>
      <c r="P152" s="27"/>
      <c r="Q152" s="27">
        <v>30</v>
      </c>
      <c r="R152" s="29" t="s">
        <v>1094</v>
      </c>
      <c r="S152" s="30">
        <f t="shared" si="17"/>
        <v>25.5</v>
      </c>
      <c r="T152" s="31">
        <f t="shared" si="23"/>
        <v>30</v>
      </c>
      <c r="U152" s="27"/>
      <c r="V152" s="27">
        <f t="shared" si="24"/>
        <v>55.518333333333331</v>
      </c>
      <c r="W152" s="27"/>
    </row>
    <row r="153" spans="1:23" ht="32.25" customHeight="1">
      <c r="A153" s="23">
        <v>38</v>
      </c>
      <c r="B153" s="23" t="s">
        <v>872</v>
      </c>
      <c r="C153" s="23" t="s">
        <v>873</v>
      </c>
      <c r="D153" s="24" t="s">
        <v>874</v>
      </c>
      <c r="E153" s="24" t="s">
        <v>875</v>
      </c>
      <c r="F153" s="24" t="s">
        <v>42</v>
      </c>
      <c r="G153" s="25">
        <v>1350</v>
      </c>
      <c r="H153" s="26">
        <v>805</v>
      </c>
      <c r="I153" s="27">
        <f t="shared" si="18"/>
        <v>59.629629629629633</v>
      </c>
      <c r="J153" s="27">
        <f t="shared" si="19"/>
        <v>5.9629629629629628</v>
      </c>
      <c r="K153" s="26">
        <v>1200</v>
      </c>
      <c r="L153" s="26">
        <v>860</v>
      </c>
      <c r="M153" s="27">
        <f t="shared" si="20"/>
        <v>71.666666666666671</v>
      </c>
      <c r="N153" s="27">
        <f t="shared" si="21"/>
        <v>21.5</v>
      </c>
      <c r="O153" s="28">
        <f t="shared" si="22"/>
        <v>27.462962962962962</v>
      </c>
      <c r="P153" s="27"/>
      <c r="Q153" s="27"/>
      <c r="R153" s="29" t="s">
        <v>1093</v>
      </c>
      <c r="S153" s="30">
        <f t="shared" si="17"/>
        <v>28</v>
      </c>
      <c r="T153" s="31">
        <f t="shared" si="23"/>
        <v>28</v>
      </c>
      <c r="U153" s="27"/>
      <c r="V153" s="27">
        <f t="shared" si="24"/>
        <v>55.462962962962962</v>
      </c>
      <c r="W153" s="27" t="s">
        <v>1130</v>
      </c>
    </row>
    <row r="154" spans="1:23" ht="32.25" customHeight="1">
      <c r="A154" s="23">
        <v>155</v>
      </c>
      <c r="B154" s="23" t="s">
        <v>831</v>
      </c>
      <c r="C154" s="23" t="s">
        <v>832</v>
      </c>
      <c r="D154" s="24" t="s">
        <v>833</v>
      </c>
      <c r="E154" s="24" t="s">
        <v>774</v>
      </c>
      <c r="F154" s="24" t="s">
        <v>27</v>
      </c>
      <c r="G154" s="25">
        <v>1900</v>
      </c>
      <c r="H154" s="26">
        <v>1112</v>
      </c>
      <c r="I154" s="27">
        <f t="shared" si="18"/>
        <v>58.526315789473685</v>
      </c>
      <c r="J154" s="27">
        <f t="shared" si="19"/>
        <v>5.8526315789473689</v>
      </c>
      <c r="K154" s="26">
        <v>1250</v>
      </c>
      <c r="L154" s="26">
        <v>815</v>
      </c>
      <c r="M154" s="27">
        <f t="shared" si="20"/>
        <v>65.2</v>
      </c>
      <c r="N154" s="27">
        <f t="shared" si="21"/>
        <v>19.559999999999999</v>
      </c>
      <c r="O154" s="28">
        <f t="shared" si="22"/>
        <v>25.412631578947369</v>
      </c>
      <c r="P154" s="27">
        <v>25</v>
      </c>
      <c r="Q154" s="27"/>
      <c r="R154" s="29" t="s">
        <v>1078</v>
      </c>
      <c r="S154" s="30"/>
      <c r="T154" s="31">
        <f t="shared" si="23"/>
        <v>25</v>
      </c>
      <c r="U154" s="27">
        <v>5</v>
      </c>
      <c r="V154" s="27">
        <f t="shared" si="24"/>
        <v>55.412631578947369</v>
      </c>
      <c r="W154" s="27"/>
    </row>
    <row r="155" spans="1:23" ht="32.25" customHeight="1">
      <c r="A155" s="23">
        <v>158</v>
      </c>
      <c r="B155" s="23" t="s">
        <v>693</v>
      </c>
      <c r="C155" s="23" t="s">
        <v>694</v>
      </c>
      <c r="D155" s="24" t="s">
        <v>492</v>
      </c>
      <c r="E155" s="24" t="s">
        <v>695</v>
      </c>
      <c r="F155" s="24" t="s">
        <v>9</v>
      </c>
      <c r="G155" s="25">
        <v>3700</v>
      </c>
      <c r="H155" s="26">
        <v>2636</v>
      </c>
      <c r="I155" s="27">
        <f t="shared" si="18"/>
        <v>71.243243243243242</v>
      </c>
      <c r="J155" s="27">
        <f t="shared" si="19"/>
        <v>7.1243243243243235</v>
      </c>
      <c r="K155" s="26">
        <v>2600</v>
      </c>
      <c r="L155" s="26">
        <v>1740</v>
      </c>
      <c r="M155" s="27">
        <f t="shared" si="20"/>
        <v>66.92307692307692</v>
      </c>
      <c r="N155" s="27">
        <f t="shared" si="21"/>
        <v>20.076923076923077</v>
      </c>
      <c r="O155" s="28">
        <f t="shared" si="22"/>
        <v>27.2012474012474</v>
      </c>
      <c r="P155" s="27"/>
      <c r="Q155" s="27"/>
      <c r="R155" s="29" t="s">
        <v>1111</v>
      </c>
      <c r="S155" s="30">
        <f>R155*50/100</f>
        <v>23</v>
      </c>
      <c r="T155" s="31">
        <f t="shared" si="23"/>
        <v>23</v>
      </c>
      <c r="U155" s="27">
        <v>5</v>
      </c>
      <c r="V155" s="27">
        <f t="shared" si="24"/>
        <v>55.2012474012474</v>
      </c>
      <c r="W155" s="27"/>
    </row>
    <row r="156" spans="1:23" ht="32.25" customHeight="1">
      <c r="A156" s="23">
        <v>269</v>
      </c>
      <c r="B156" s="23" t="s">
        <v>577</v>
      </c>
      <c r="C156" s="23" t="s">
        <v>578</v>
      </c>
      <c r="D156" s="24" t="s">
        <v>579</v>
      </c>
      <c r="E156" s="24" t="s">
        <v>456</v>
      </c>
      <c r="F156" s="24" t="s">
        <v>9</v>
      </c>
      <c r="G156" s="25">
        <v>3600</v>
      </c>
      <c r="H156" s="26">
        <v>2013</v>
      </c>
      <c r="I156" s="27">
        <f t="shared" si="18"/>
        <v>55.916666666666671</v>
      </c>
      <c r="J156" s="27">
        <f t="shared" si="19"/>
        <v>5.5916666666666677</v>
      </c>
      <c r="K156" s="26">
        <v>2600</v>
      </c>
      <c r="L156" s="26">
        <v>1695</v>
      </c>
      <c r="M156" s="27">
        <f t="shared" si="20"/>
        <v>65.192307692307693</v>
      </c>
      <c r="N156" s="27">
        <f t="shared" si="21"/>
        <v>19.557692307692307</v>
      </c>
      <c r="O156" s="28">
        <f t="shared" si="22"/>
        <v>25.149358974358975</v>
      </c>
      <c r="P156" s="27">
        <v>25</v>
      </c>
      <c r="Q156" s="27"/>
      <c r="R156" s="29" t="s">
        <v>1078</v>
      </c>
      <c r="S156" s="30"/>
      <c r="T156" s="31">
        <f t="shared" si="23"/>
        <v>25</v>
      </c>
      <c r="U156" s="27">
        <v>5</v>
      </c>
      <c r="V156" s="27">
        <f t="shared" si="24"/>
        <v>55.149358974358975</v>
      </c>
      <c r="W156" s="27"/>
    </row>
    <row r="157" spans="1:23" ht="32.25" customHeight="1">
      <c r="A157" s="23">
        <v>208</v>
      </c>
      <c r="B157" s="23" t="s">
        <v>961</v>
      </c>
      <c r="C157" s="23" t="s">
        <v>962</v>
      </c>
      <c r="D157" s="24" t="s">
        <v>181</v>
      </c>
      <c r="E157" s="24" t="s">
        <v>963</v>
      </c>
      <c r="F157" s="24" t="s">
        <v>36</v>
      </c>
      <c r="G157" s="25">
        <v>1800</v>
      </c>
      <c r="H157" s="26">
        <v>914</v>
      </c>
      <c r="I157" s="27">
        <f t="shared" si="18"/>
        <v>50.777777777777779</v>
      </c>
      <c r="J157" s="27">
        <f t="shared" si="19"/>
        <v>5.0777777777777775</v>
      </c>
      <c r="K157" s="26">
        <v>1250</v>
      </c>
      <c r="L157" s="26">
        <v>660</v>
      </c>
      <c r="M157" s="27">
        <f t="shared" si="20"/>
        <v>52.800000000000004</v>
      </c>
      <c r="N157" s="27">
        <f t="shared" si="21"/>
        <v>15.840000000000002</v>
      </c>
      <c r="O157" s="28">
        <f t="shared" si="22"/>
        <v>20.917777777777779</v>
      </c>
      <c r="P157" s="27">
        <v>25</v>
      </c>
      <c r="Q157" s="27"/>
      <c r="R157" s="29" t="s">
        <v>1116</v>
      </c>
      <c r="S157" s="30">
        <f t="shared" ref="S157:S162" si="25">R157*50/100</f>
        <v>29</v>
      </c>
      <c r="T157" s="31">
        <f t="shared" si="23"/>
        <v>29</v>
      </c>
      <c r="U157" s="27">
        <v>5</v>
      </c>
      <c r="V157" s="27">
        <f t="shared" si="24"/>
        <v>54.917777777777779</v>
      </c>
      <c r="W157" s="27"/>
    </row>
    <row r="158" spans="1:23" ht="32.25" customHeight="1">
      <c r="A158" s="23">
        <v>96</v>
      </c>
      <c r="B158" s="23" t="s">
        <v>914</v>
      </c>
      <c r="C158" s="23" t="s">
        <v>915</v>
      </c>
      <c r="D158" s="24" t="s">
        <v>916</v>
      </c>
      <c r="E158" s="24" t="s">
        <v>917</v>
      </c>
      <c r="F158" s="24" t="s">
        <v>42</v>
      </c>
      <c r="G158" s="25">
        <v>1350</v>
      </c>
      <c r="H158" s="26">
        <v>934</v>
      </c>
      <c r="I158" s="27">
        <f t="shared" si="18"/>
        <v>69.185185185185176</v>
      </c>
      <c r="J158" s="27">
        <f t="shared" si="19"/>
        <v>6.9185185185185176</v>
      </c>
      <c r="K158" s="26">
        <v>1600</v>
      </c>
      <c r="L158" s="26">
        <v>1037</v>
      </c>
      <c r="M158" s="27">
        <f t="shared" si="20"/>
        <v>64.8125</v>
      </c>
      <c r="N158" s="27">
        <f t="shared" si="21"/>
        <v>19.443750000000001</v>
      </c>
      <c r="O158" s="28">
        <f t="shared" si="22"/>
        <v>26.362268518518519</v>
      </c>
      <c r="P158" s="27"/>
      <c r="Q158" s="27"/>
      <c r="R158" s="29" t="s">
        <v>1108</v>
      </c>
      <c r="S158" s="30">
        <f t="shared" si="25"/>
        <v>28.5</v>
      </c>
      <c r="T158" s="31">
        <f t="shared" si="23"/>
        <v>28.5</v>
      </c>
      <c r="U158" s="27"/>
      <c r="V158" s="27">
        <f t="shared" si="24"/>
        <v>54.862268518518519</v>
      </c>
      <c r="W158" s="27" t="s">
        <v>1130</v>
      </c>
    </row>
    <row r="159" spans="1:23" ht="32.25" customHeight="1">
      <c r="A159" s="23">
        <v>133</v>
      </c>
      <c r="B159" s="23" t="s">
        <v>1019</v>
      </c>
      <c r="C159" s="23" t="s">
        <v>1020</v>
      </c>
      <c r="D159" s="24" t="s">
        <v>389</v>
      </c>
      <c r="E159" s="24" t="s">
        <v>1021</v>
      </c>
      <c r="F159" s="24" t="s">
        <v>9</v>
      </c>
      <c r="G159" s="25">
        <v>1800</v>
      </c>
      <c r="H159" s="26">
        <v>974</v>
      </c>
      <c r="I159" s="27">
        <f t="shared" si="18"/>
        <v>54.111111111111107</v>
      </c>
      <c r="J159" s="27">
        <f t="shared" si="19"/>
        <v>5.4111111111111105</v>
      </c>
      <c r="K159" s="26">
        <v>1300</v>
      </c>
      <c r="L159" s="26">
        <v>732</v>
      </c>
      <c r="M159" s="27">
        <f t="shared" si="20"/>
        <v>56.307692307692307</v>
      </c>
      <c r="N159" s="27">
        <f t="shared" si="21"/>
        <v>16.892307692307693</v>
      </c>
      <c r="O159" s="28">
        <f t="shared" si="22"/>
        <v>22.303418803418804</v>
      </c>
      <c r="P159" s="27"/>
      <c r="Q159" s="27"/>
      <c r="R159" s="29" t="s">
        <v>1092</v>
      </c>
      <c r="S159" s="30">
        <f t="shared" si="25"/>
        <v>27.5</v>
      </c>
      <c r="T159" s="31">
        <f t="shared" si="23"/>
        <v>27.5</v>
      </c>
      <c r="U159" s="27">
        <v>5</v>
      </c>
      <c r="V159" s="27">
        <f t="shared" si="24"/>
        <v>54.803418803418808</v>
      </c>
      <c r="W159" s="27"/>
    </row>
    <row r="160" spans="1:23" ht="32.25" customHeight="1">
      <c r="A160" s="23">
        <v>22</v>
      </c>
      <c r="B160" s="23" t="s">
        <v>337</v>
      </c>
      <c r="C160" s="23" t="s">
        <v>338</v>
      </c>
      <c r="D160" s="24" t="s">
        <v>339</v>
      </c>
      <c r="E160" s="24" t="s">
        <v>340</v>
      </c>
      <c r="F160" s="24" t="s">
        <v>27</v>
      </c>
      <c r="G160" s="25">
        <v>1800</v>
      </c>
      <c r="H160" s="26">
        <v>1080</v>
      </c>
      <c r="I160" s="27">
        <f t="shared" si="18"/>
        <v>60</v>
      </c>
      <c r="J160" s="27">
        <f t="shared" si="19"/>
        <v>6</v>
      </c>
      <c r="K160" s="26">
        <v>2600</v>
      </c>
      <c r="L160" s="26">
        <v>1615</v>
      </c>
      <c r="M160" s="27">
        <f t="shared" si="20"/>
        <v>62.115384615384613</v>
      </c>
      <c r="N160" s="27">
        <f t="shared" si="21"/>
        <v>18.634615384615383</v>
      </c>
      <c r="O160" s="28">
        <f t="shared" si="22"/>
        <v>24.634615384615383</v>
      </c>
      <c r="P160" s="27"/>
      <c r="Q160" s="27"/>
      <c r="R160" s="29" t="s">
        <v>1084</v>
      </c>
      <c r="S160" s="30">
        <f t="shared" si="25"/>
        <v>25</v>
      </c>
      <c r="T160" s="31">
        <f t="shared" si="23"/>
        <v>25</v>
      </c>
      <c r="U160" s="27">
        <v>5</v>
      </c>
      <c r="V160" s="27">
        <f t="shared" si="24"/>
        <v>54.634615384615387</v>
      </c>
      <c r="W160" s="27"/>
    </row>
    <row r="161" spans="1:23" ht="32.25" customHeight="1">
      <c r="A161" s="23">
        <v>171</v>
      </c>
      <c r="B161" s="23" t="s">
        <v>457</v>
      </c>
      <c r="C161" s="23" t="s">
        <v>458</v>
      </c>
      <c r="D161" s="24" t="s">
        <v>459</v>
      </c>
      <c r="E161" s="24" t="s">
        <v>181</v>
      </c>
      <c r="F161" s="24" t="s">
        <v>9</v>
      </c>
      <c r="G161" s="25">
        <v>3600</v>
      </c>
      <c r="H161" s="26">
        <v>2317</v>
      </c>
      <c r="I161" s="27">
        <f t="shared" si="18"/>
        <v>64.361111111111114</v>
      </c>
      <c r="J161" s="27">
        <f t="shared" si="19"/>
        <v>6.4361111111111109</v>
      </c>
      <c r="K161" s="26">
        <v>2600</v>
      </c>
      <c r="L161" s="26">
        <v>1746</v>
      </c>
      <c r="M161" s="27">
        <f t="shared" si="20"/>
        <v>67.153846153846146</v>
      </c>
      <c r="N161" s="27">
        <f t="shared" si="21"/>
        <v>20.146153846153844</v>
      </c>
      <c r="O161" s="28">
        <f t="shared" si="22"/>
        <v>26.582264957264954</v>
      </c>
      <c r="P161" s="27"/>
      <c r="Q161" s="27"/>
      <c r="R161" s="29" t="s">
        <v>1111</v>
      </c>
      <c r="S161" s="30">
        <f t="shared" si="25"/>
        <v>23</v>
      </c>
      <c r="T161" s="31">
        <f t="shared" si="23"/>
        <v>23</v>
      </c>
      <c r="U161" s="27">
        <v>5</v>
      </c>
      <c r="V161" s="27">
        <f t="shared" si="24"/>
        <v>54.582264957264954</v>
      </c>
      <c r="W161" s="27"/>
    </row>
    <row r="162" spans="1:23" ht="32.25" customHeight="1">
      <c r="A162" s="23">
        <v>216</v>
      </c>
      <c r="B162" s="23" t="s">
        <v>1041</v>
      </c>
      <c r="C162" s="23" t="s">
        <v>1042</v>
      </c>
      <c r="D162" s="24" t="s">
        <v>74</v>
      </c>
      <c r="E162" s="24" t="s">
        <v>1043</v>
      </c>
      <c r="F162" s="24" t="s">
        <v>27</v>
      </c>
      <c r="G162" s="25">
        <v>1800</v>
      </c>
      <c r="H162" s="26">
        <v>1121</v>
      </c>
      <c r="I162" s="27">
        <f t="shared" si="18"/>
        <v>62.277777777777779</v>
      </c>
      <c r="J162" s="27">
        <f t="shared" si="19"/>
        <v>6.2277777777777779</v>
      </c>
      <c r="K162" s="26">
        <v>1250</v>
      </c>
      <c r="L162" s="26">
        <v>692</v>
      </c>
      <c r="M162" s="27">
        <f t="shared" si="20"/>
        <v>55.36</v>
      </c>
      <c r="N162" s="27">
        <f t="shared" si="21"/>
        <v>16.608000000000001</v>
      </c>
      <c r="O162" s="28">
        <f t="shared" si="22"/>
        <v>22.835777777777778</v>
      </c>
      <c r="P162" s="27">
        <v>25</v>
      </c>
      <c r="Q162" s="27"/>
      <c r="R162" s="29" t="s">
        <v>1101</v>
      </c>
      <c r="S162" s="30">
        <f t="shared" si="25"/>
        <v>26.5</v>
      </c>
      <c r="T162" s="31">
        <f t="shared" si="23"/>
        <v>26.5</v>
      </c>
      <c r="U162" s="27">
        <v>5</v>
      </c>
      <c r="V162" s="27">
        <f t="shared" si="24"/>
        <v>54.335777777777778</v>
      </c>
      <c r="W162" s="27"/>
    </row>
    <row r="163" spans="1:23" ht="32.25" customHeight="1">
      <c r="A163" s="23">
        <v>29</v>
      </c>
      <c r="B163" s="23" t="s">
        <v>454</v>
      </c>
      <c r="C163" s="23" t="s">
        <v>455</v>
      </c>
      <c r="D163" s="24" t="s">
        <v>159</v>
      </c>
      <c r="E163" s="24" t="s">
        <v>456</v>
      </c>
      <c r="F163" s="24" t="s">
        <v>4</v>
      </c>
      <c r="G163" s="25">
        <v>3600</v>
      </c>
      <c r="H163" s="26">
        <v>1975</v>
      </c>
      <c r="I163" s="27">
        <f t="shared" si="18"/>
        <v>54.861111111111114</v>
      </c>
      <c r="J163" s="27">
        <f t="shared" si="19"/>
        <v>5.4861111111111107</v>
      </c>
      <c r="K163" s="26">
        <v>2600</v>
      </c>
      <c r="L163" s="26">
        <v>1630</v>
      </c>
      <c r="M163" s="27">
        <f t="shared" si="20"/>
        <v>62.692307692307693</v>
      </c>
      <c r="N163" s="27">
        <f t="shared" si="21"/>
        <v>18.807692307692307</v>
      </c>
      <c r="O163" s="28">
        <f t="shared" si="22"/>
        <v>24.293803418803417</v>
      </c>
      <c r="P163" s="27">
        <v>25</v>
      </c>
      <c r="Q163" s="27"/>
      <c r="R163" s="29" t="s">
        <v>1078</v>
      </c>
      <c r="S163" s="30">
        <v>0</v>
      </c>
      <c r="T163" s="31">
        <f t="shared" si="23"/>
        <v>25</v>
      </c>
      <c r="U163" s="27">
        <v>5</v>
      </c>
      <c r="V163" s="27">
        <f t="shared" si="24"/>
        <v>54.293803418803421</v>
      </c>
      <c r="W163" s="27"/>
    </row>
    <row r="164" spans="1:23" ht="32.25" customHeight="1">
      <c r="A164" s="23">
        <v>191</v>
      </c>
      <c r="B164" s="23" t="s">
        <v>262</v>
      </c>
      <c r="C164" s="23" t="s">
        <v>263</v>
      </c>
      <c r="D164" s="24" t="s">
        <v>39</v>
      </c>
      <c r="E164" s="24" t="s">
        <v>264</v>
      </c>
      <c r="F164" s="24" t="s">
        <v>36</v>
      </c>
      <c r="G164" s="25">
        <v>2700</v>
      </c>
      <c r="H164" s="26">
        <v>1643</v>
      </c>
      <c r="I164" s="27">
        <f t="shared" si="18"/>
        <v>60.851851851851855</v>
      </c>
      <c r="J164" s="27">
        <f t="shared" si="19"/>
        <v>6.0851851851851855</v>
      </c>
      <c r="K164" s="26">
        <v>2600</v>
      </c>
      <c r="L164" s="26">
        <v>1662</v>
      </c>
      <c r="M164" s="27">
        <f t="shared" si="20"/>
        <v>63.923076923076927</v>
      </c>
      <c r="N164" s="27">
        <f t="shared" si="21"/>
        <v>19.176923076923078</v>
      </c>
      <c r="O164" s="28">
        <f t="shared" si="22"/>
        <v>25.262108262108264</v>
      </c>
      <c r="P164" s="27"/>
      <c r="Q164" s="27"/>
      <c r="R164" s="29" t="s">
        <v>1077</v>
      </c>
      <c r="S164" s="30">
        <f t="shared" ref="S164:S185" si="26">R164*50/100</f>
        <v>24</v>
      </c>
      <c r="T164" s="31">
        <f t="shared" si="23"/>
        <v>24</v>
      </c>
      <c r="U164" s="27">
        <v>5</v>
      </c>
      <c r="V164" s="27">
        <f t="shared" si="24"/>
        <v>54.262108262108264</v>
      </c>
      <c r="W164" s="27"/>
    </row>
    <row r="165" spans="1:23" ht="32.25" customHeight="1">
      <c r="A165" s="23">
        <v>176</v>
      </c>
      <c r="B165" s="23" t="s">
        <v>518</v>
      </c>
      <c r="C165" s="23" t="s">
        <v>519</v>
      </c>
      <c r="D165" s="24" t="s">
        <v>520</v>
      </c>
      <c r="E165" s="24" t="s">
        <v>521</v>
      </c>
      <c r="F165" s="24" t="s">
        <v>27</v>
      </c>
      <c r="G165" s="25">
        <v>3600</v>
      </c>
      <c r="H165" s="26">
        <v>2071</v>
      </c>
      <c r="I165" s="27">
        <f t="shared" si="18"/>
        <v>57.527777777777779</v>
      </c>
      <c r="J165" s="27">
        <f t="shared" si="19"/>
        <v>5.7527777777777782</v>
      </c>
      <c r="K165" s="26">
        <v>2600</v>
      </c>
      <c r="L165" s="26">
        <v>1603</v>
      </c>
      <c r="M165" s="27">
        <f t="shared" si="20"/>
        <v>61.65384615384616</v>
      </c>
      <c r="N165" s="27">
        <f t="shared" si="21"/>
        <v>18.496153846153849</v>
      </c>
      <c r="O165" s="28">
        <f t="shared" si="22"/>
        <v>24.248931623931625</v>
      </c>
      <c r="P165" s="27"/>
      <c r="Q165" s="27"/>
      <c r="R165" s="29" t="s">
        <v>1084</v>
      </c>
      <c r="S165" s="30">
        <f t="shared" si="26"/>
        <v>25</v>
      </c>
      <c r="T165" s="31">
        <f t="shared" si="23"/>
        <v>25</v>
      </c>
      <c r="U165" s="27">
        <v>5</v>
      </c>
      <c r="V165" s="27">
        <f t="shared" si="24"/>
        <v>54.248931623931625</v>
      </c>
      <c r="W165" s="27"/>
    </row>
    <row r="166" spans="1:23" ht="32.25" customHeight="1">
      <c r="A166" s="23">
        <v>284</v>
      </c>
      <c r="B166" s="23" t="s">
        <v>15</v>
      </c>
      <c r="C166" s="23" t="s">
        <v>16</v>
      </c>
      <c r="D166" s="24" t="s">
        <v>17</v>
      </c>
      <c r="E166" s="24" t="s">
        <v>18</v>
      </c>
      <c r="F166" s="24" t="s">
        <v>9</v>
      </c>
      <c r="G166" s="25">
        <v>3600</v>
      </c>
      <c r="H166" s="26">
        <v>2164</v>
      </c>
      <c r="I166" s="27">
        <f t="shared" si="18"/>
        <v>60.111111111111114</v>
      </c>
      <c r="J166" s="27">
        <f t="shared" si="19"/>
        <v>6.0111111111111111</v>
      </c>
      <c r="K166" s="26">
        <v>2600</v>
      </c>
      <c r="L166" s="26">
        <v>1652</v>
      </c>
      <c r="M166" s="27">
        <f t="shared" si="20"/>
        <v>63.538461538461547</v>
      </c>
      <c r="N166" s="27">
        <f t="shared" si="21"/>
        <v>19.061538461538465</v>
      </c>
      <c r="O166" s="28">
        <f t="shared" si="22"/>
        <v>25.072649572649574</v>
      </c>
      <c r="P166" s="27"/>
      <c r="Q166" s="27"/>
      <c r="R166" s="29" t="s">
        <v>1077</v>
      </c>
      <c r="S166" s="30">
        <f t="shared" si="26"/>
        <v>24</v>
      </c>
      <c r="T166" s="31">
        <f t="shared" si="23"/>
        <v>24</v>
      </c>
      <c r="U166" s="27">
        <v>5</v>
      </c>
      <c r="V166" s="27">
        <f t="shared" si="24"/>
        <v>54.072649572649574</v>
      </c>
      <c r="W166" s="27"/>
    </row>
    <row r="167" spans="1:23" ht="32.25" customHeight="1">
      <c r="A167" s="23">
        <v>241</v>
      </c>
      <c r="B167" s="23" t="s">
        <v>931</v>
      </c>
      <c r="C167" s="23" t="s">
        <v>932</v>
      </c>
      <c r="D167" s="24" t="s">
        <v>933</v>
      </c>
      <c r="E167" s="24" t="s">
        <v>456</v>
      </c>
      <c r="F167" s="24" t="s">
        <v>27</v>
      </c>
      <c r="G167" s="25">
        <v>2500</v>
      </c>
      <c r="H167" s="26">
        <v>1708</v>
      </c>
      <c r="I167" s="27">
        <f t="shared" si="18"/>
        <v>68.320000000000007</v>
      </c>
      <c r="J167" s="27">
        <f t="shared" si="19"/>
        <v>6.8320000000000007</v>
      </c>
      <c r="K167" s="26">
        <v>2000</v>
      </c>
      <c r="L167" s="26">
        <v>1141</v>
      </c>
      <c r="M167" s="27">
        <f t="shared" si="20"/>
        <v>57.05</v>
      </c>
      <c r="N167" s="27">
        <f t="shared" si="21"/>
        <v>17.114999999999998</v>
      </c>
      <c r="O167" s="28">
        <f t="shared" si="22"/>
        <v>23.946999999999999</v>
      </c>
      <c r="P167" s="27">
        <v>25</v>
      </c>
      <c r="Q167" s="27"/>
      <c r="R167" s="29" t="s">
        <v>1105</v>
      </c>
      <c r="S167" s="30">
        <f t="shared" si="26"/>
        <v>30</v>
      </c>
      <c r="T167" s="31">
        <f t="shared" si="23"/>
        <v>30</v>
      </c>
      <c r="U167" s="27"/>
      <c r="V167" s="27">
        <f t="shared" si="24"/>
        <v>53.947000000000003</v>
      </c>
      <c r="W167" s="27"/>
    </row>
    <row r="168" spans="1:23" ht="32.25" customHeight="1">
      <c r="A168" s="23">
        <v>88</v>
      </c>
      <c r="B168" s="23" t="s">
        <v>651</v>
      </c>
      <c r="C168" s="23" t="s">
        <v>652</v>
      </c>
      <c r="D168" s="24" t="s">
        <v>653</v>
      </c>
      <c r="E168" s="24" t="s">
        <v>654</v>
      </c>
      <c r="F168" s="24" t="s">
        <v>36</v>
      </c>
      <c r="G168" s="25">
        <v>3900</v>
      </c>
      <c r="H168" s="26">
        <v>2402</v>
      </c>
      <c r="I168" s="27">
        <f t="shared" si="18"/>
        <v>61.589743589743598</v>
      </c>
      <c r="J168" s="27">
        <f t="shared" si="19"/>
        <v>6.1589743589743602</v>
      </c>
      <c r="K168" s="26">
        <v>2600</v>
      </c>
      <c r="L168" s="26">
        <v>1623</v>
      </c>
      <c r="M168" s="27">
        <f t="shared" si="20"/>
        <v>62.423076923076927</v>
      </c>
      <c r="N168" s="27">
        <f t="shared" si="21"/>
        <v>18.726923076923079</v>
      </c>
      <c r="O168" s="28">
        <f t="shared" si="22"/>
        <v>24.885897435897441</v>
      </c>
      <c r="P168" s="27"/>
      <c r="Q168" s="27"/>
      <c r="R168" s="29" t="s">
        <v>1077</v>
      </c>
      <c r="S168" s="30">
        <f t="shared" si="26"/>
        <v>24</v>
      </c>
      <c r="T168" s="31">
        <f t="shared" si="23"/>
        <v>24</v>
      </c>
      <c r="U168" s="27">
        <v>5</v>
      </c>
      <c r="V168" s="27">
        <f t="shared" si="24"/>
        <v>53.885897435897441</v>
      </c>
      <c r="W168" s="27"/>
    </row>
    <row r="169" spans="1:23" ht="32.25" customHeight="1">
      <c r="A169" s="23">
        <v>20</v>
      </c>
      <c r="B169" s="23" t="s">
        <v>47</v>
      </c>
      <c r="C169" s="23" t="s">
        <v>48</v>
      </c>
      <c r="D169" s="24" t="s">
        <v>49</v>
      </c>
      <c r="E169" s="24" t="s">
        <v>8</v>
      </c>
      <c r="F169" s="24" t="s">
        <v>36</v>
      </c>
      <c r="G169" s="25">
        <v>3600</v>
      </c>
      <c r="H169" s="26">
        <v>2175</v>
      </c>
      <c r="I169" s="27">
        <f t="shared" si="18"/>
        <v>60.416666666666664</v>
      </c>
      <c r="J169" s="27">
        <f t="shared" si="19"/>
        <v>6.0416666666666661</v>
      </c>
      <c r="K169" s="26">
        <v>2600</v>
      </c>
      <c r="L169" s="26">
        <v>1503</v>
      </c>
      <c r="M169" s="27">
        <f t="shared" si="20"/>
        <v>57.807692307692307</v>
      </c>
      <c r="N169" s="27">
        <f t="shared" si="21"/>
        <v>17.342307692307692</v>
      </c>
      <c r="O169" s="28">
        <f t="shared" si="22"/>
        <v>23.383974358974356</v>
      </c>
      <c r="P169" s="27"/>
      <c r="Q169" s="27"/>
      <c r="R169" s="29" t="s">
        <v>1094</v>
      </c>
      <c r="S169" s="30">
        <f t="shared" si="26"/>
        <v>25.5</v>
      </c>
      <c r="T169" s="31">
        <f t="shared" si="23"/>
        <v>25.5</v>
      </c>
      <c r="U169" s="27">
        <v>5</v>
      </c>
      <c r="V169" s="27">
        <f t="shared" si="24"/>
        <v>53.883974358974356</v>
      </c>
      <c r="W169" s="27"/>
    </row>
    <row r="170" spans="1:23" ht="32.25" customHeight="1">
      <c r="A170" s="23">
        <v>132</v>
      </c>
      <c r="B170" s="23" t="s">
        <v>369</v>
      </c>
      <c r="C170" s="23" t="s">
        <v>370</v>
      </c>
      <c r="D170" s="24" t="s">
        <v>140</v>
      </c>
      <c r="E170" s="24" t="s">
        <v>371</v>
      </c>
      <c r="F170" s="24" t="s">
        <v>9</v>
      </c>
      <c r="G170" s="25">
        <v>3600</v>
      </c>
      <c r="H170" s="26">
        <v>2069</v>
      </c>
      <c r="I170" s="27">
        <f t="shared" si="18"/>
        <v>57.472222222222221</v>
      </c>
      <c r="J170" s="27">
        <f t="shared" si="19"/>
        <v>5.7472222222222218</v>
      </c>
      <c r="K170" s="26">
        <v>2600</v>
      </c>
      <c r="L170" s="26">
        <v>1606</v>
      </c>
      <c r="M170" s="27">
        <f t="shared" si="20"/>
        <v>61.769230769230766</v>
      </c>
      <c r="N170" s="27">
        <f t="shared" si="21"/>
        <v>18.530769230769231</v>
      </c>
      <c r="O170" s="28">
        <f t="shared" si="22"/>
        <v>24.277991452991451</v>
      </c>
      <c r="P170" s="27"/>
      <c r="Q170" s="27"/>
      <c r="R170" s="29" t="s">
        <v>1082</v>
      </c>
      <c r="S170" s="30">
        <f t="shared" si="26"/>
        <v>24.5</v>
      </c>
      <c r="T170" s="31">
        <f t="shared" si="23"/>
        <v>24.5</v>
      </c>
      <c r="U170" s="27">
        <v>5</v>
      </c>
      <c r="V170" s="27">
        <f t="shared" si="24"/>
        <v>53.777991452991451</v>
      </c>
      <c r="W170" s="27"/>
    </row>
    <row r="171" spans="1:23" ht="32.25" customHeight="1">
      <c r="A171" s="23">
        <v>74</v>
      </c>
      <c r="B171" s="23" t="s">
        <v>273</v>
      </c>
      <c r="C171" s="23" t="s">
        <v>274</v>
      </c>
      <c r="D171" s="24" t="s">
        <v>275</v>
      </c>
      <c r="E171" s="24" t="s">
        <v>276</v>
      </c>
      <c r="F171" s="24" t="s">
        <v>27</v>
      </c>
      <c r="G171" s="25">
        <v>3600</v>
      </c>
      <c r="H171" s="26">
        <v>2300</v>
      </c>
      <c r="I171" s="27">
        <f t="shared" si="18"/>
        <v>63.888888888888886</v>
      </c>
      <c r="J171" s="27">
        <f t="shared" si="19"/>
        <v>6.3888888888888893</v>
      </c>
      <c r="K171" s="26">
        <v>2600</v>
      </c>
      <c r="L171" s="26">
        <v>1767</v>
      </c>
      <c r="M171" s="27">
        <f t="shared" si="20"/>
        <v>67.961538461538467</v>
      </c>
      <c r="N171" s="27">
        <f t="shared" si="21"/>
        <v>20.388461538461542</v>
      </c>
      <c r="O171" s="28">
        <f t="shared" si="22"/>
        <v>26.777350427350431</v>
      </c>
      <c r="P171" s="27"/>
      <c r="Q171" s="27"/>
      <c r="R171" s="29" t="s">
        <v>1096</v>
      </c>
      <c r="S171" s="30">
        <f t="shared" si="26"/>
        <v>22</v>
      </c>
      <c r="T171" s="31">
        <f t="shared" si="23"/>
        <v>22</v>
      </c>
      <c r="U171" s="27">
        <v>5</v>
      </c>
      <c r="V171" s="27">
        <f t="shared" si="24"/>
        <v>53.777350427350427</v>
      </c>
      <c r="W171" s="27"/>
    </row>
    <row r="172" spans="1:23" ht="32.25" customHeight="1">
      <c r="A172" s="23">
        <v>92</v>
      </c>
      <c r="B172" s="23" t="s">
        <v>975</v>
      </c>
      <c r="C172" s="23" t="s">
        <v>976</v>
      </c>
      <c r="D172" s="24" t="s">
        <v>977</v>
      </c>
      <c r="E172" s="24" t="s">
        <v>978</v>
      </c>
      <c r="F172" s="24" t="s">
        <v>9</v>
      </c>
      <c r="G172" s="25">
        <v>3600</v>
      </c>
      <c r="H172" s="26">
        <v>2227</v>
      </c>
      <c r="I172" s="27">
        <f t="shared" si="18"/>
        <v>61.861111111111114</v>
      </c>
      <c r="J172" s="27">
        <f t="shared" si="19"/>
        <v>6.1861111111111109</v>
      </c>
      <c r="K172" s="26">
        <v>2500</v>
      </c>
      <c r="L172" s="26">
        <v>1625</v>
      </c>
      <c r="M172" s="27">
        <f t="shared" si="20"/>
        <v>65</v>
      </c>
      <c r="N172" s="27">
        <f t="shared" si="21"/>
        <v>19.5</v>
      </c>
      <c r="O172" s="28">
        <f t="shared" si="22"/>
        <v>25.68611111111111</v>
      </c>
      <c r="P172" s="27"/>
      <c r="Q172" s="27"/>
      <c r="R172" s="29" t="s">
        <v>1093</v>
      </c>
      <c r="S172" s="30">
        <f t="shared" si="26"/>
        <v>28</v>
      </c>
      <c r="T172" s="31">
        <f t="shared" si="23"/>
        <v>28</v>
      </c>
      <c r="U172" s="27"/>
      <c r="V172" s="27">
        <f t="shared" si="24"/>
        <v>53.68611111111111</v>
      </c>
      <c r="W172" s="27"/>
    </row>
    <row r="173" spans="1:23" ht="32.25" customHeight="1">
      <c r="A173" s="23">
        <v>167</v>
      </c>
      <c r="B173" s="23" t="s">
        <v>284</v>
      </c>
      <c r="C173" s="23" t="s">
        <v>285</v>
      </c>
      <c r="D173" s="24" t="s">
        <v>286</v>
      </c>
      <c r="E173" s="24" t="s">
        <v>287</v>
      </c>
      <c r="F173" s="24" t="s">
        <v>27</v>
      </c>
      <c r="G173" s="25">
        <v>2500</v>
      </c>
      <c r="H173" s="26">
        <v>1730</v>
      </c>
      <c r="I173" s="27">
        <f t="shared" si="18"/>
        <v>69.199999999999989</v>
      </c>
      <c r="J173" s="27">
        <f t="shared" si="19"/>
        <v>6.919999999999999</v>
      </c>
      <c r="K173" s="26">
        <v>2600</v>
      </c>
      <c r="L173" s="26">
        <v>1815</v>
      </c>
      <c r="M173" s="27">
        <f t="shared" si="20"/>
        <v>69.807692307692307</v>
      </c>
      <c r="N173" s="27">
        <f t="shared" si="21"/>
        <v>20.94230769230769</v>
      </c>
      <c r="O173" s="28">
        <f t="shared" si="22"/>
        <v>27.862307692307688</v>
      </c>
      <c r="P173" s="27"/>
      <c r="Q173" s="27"/>
      <c r="R173" s="29" t="s">
        <v>1085</v>
      </c>
      <c r="S173" s="30">
        <f t="shared" si="26"/>
        <v>20.5</v>
      </c>
      <c r="T173" s="31">
        <f t="shared" si="23"/>
        <v>20.5</v>
      </c>
      <c r="U173" s="27">
        <v>5</v>
      </c>
      <c r="V173" s="27">
        <f t="shared" si="24"/>
        <v>53.362307692307688</v>
      </c>
      <c r="W173" s="27"/>
    </row>
    <row r="174" spans="1:23" ht="32.25" customHeight="1">
      <c r="A174" s="23">
        <v>72</v>
      </c>
      <c r="B174" s="23" t="s">
        <v>801</v>
      </c>
      <c r="C174" s="23" t="s">
        <v>802</v>
      </c>
      <c r="D174" s="24" t="s">
        <v>803</v>
      </c>
      <c r="E174" s="24" t="s">
        <v>804</v>
      </c>
      <c r="F174" s="24" t="s">
        <v>9</v>
      </c>
      <c r="G174" s="25">
        <v>3600</v>
      </c>
      <c r="H174" s="26">
        <v>2367</v>
      </c>
      <c r="I174" s="27">
        <f t="shared" si="18"/>
        <v>65.75</v>
      </c>
      <c r="J174" s="27">
        <f t="shared" si="19"/>
        <v>6.5750000000000002</v>
      </c>
      <c r="K174" s="26">
        <v>2500</v>
      </c>
      <c r="L174" s="26">
        <v>1633</v>
      </c>
      <c r="M174" s="27">
        <f t="shared" si="20"/>
        <v>65.319999999999993</v>
      </c>
      <c r="N174" s="27">
        <f t="shared" si="21"/>
        <v>19.596</v>
      </c>
      <c r="O174" s="28">
        <f t="shared" si="22"/>
        <v>26.170999999999999</v>
      </c>
      <c r="P174" s="27"/>
      <c r="Q174" s="27"/>
      <c r="R174" s="29" t="s">
        <v>1104</v>
      </c>
      <c r="S174" s="30">
        <f t="shared" si="26"/>
        <v>27</v>
      </c>
      <c r="T174" s="31">
        <f t="shared" si="23"/>
        <v>27</v>
      </c>
      <c r="U174" s="27"/>
      <c r="V174" s="27">
        <f t="shared" si="24"/>
        <v>53.170999999999999</v>
      </c>
      <c r="W174" s="27"/>
    </row>
    <row r="175" spans="1:23" ht="32.25" customHeight="1">
      <c r="A175" s="23">
        <v>123</v>
      </c>
      <c r="B175" s="23" t="s">
        <v>643</v>
      </c>
      <c r="C175" s="23" t="s">
        <v>644</v>
      </c>
      <c r="D175" s="24" t="s">
        <v>202</v>
      </c>
      <c r="E175" s="24" t="s">
        <v>410</v>
      </c>
      <c r="F175" s="24" t="s">
        <v>9</v>
      </c>
      <c r="G175" s="25">
        <v>3600</v>
      </c>
      <c r="H175" s="26">
        <v>2401</v>
      </c>
      <c r="I175" s="27">
        <f t="shared" si="18"/>
        <v>66.694444444444443</v>
      </c>
      <c r="J175" s="27">
        <f t="shared" si="19"/>
        <v>6.6694444444444443</v>
      </c>
      <c r="K175" s="26">
        <v>2600</v>
      </c>
      <c r="L175" s="26">
        <v>1775</v>
      </c>
      <c r="M175" s="27">
        <f t="shared" si="20"/>
        <v>68.269230769230774</v>
      </c>
      <c r="N175" s="27">
        <f t="shared" si="21"/>
        <v>20.480769230769234</v>
      </c>
      <c r="O175" s="28">
        <f t="shared" si="22"/>
        <v>27.150213675213678</v>
      </c>
      <c r="P175" s="27"/>
      <c r="Q175" s="27"/>
      <c r="R175" s="29" t="s">
        <v>1103</v>
      </c>
      <c r="S175" s="30">
        <f t="shared" si="26"/>
        <v>26</v>
      </c>
      <c r="T175" s="31">
        <f t="shared" si="23"/>
        <v>26</v>
      </c>
      <c r="U175" s="27"/>
      <c r="V175" s="27">
        <f t="shared" si="24"/>
        <v>53.150213675213678</v>
      </c>
      <c r="W175" s="27"/>
    </row>
    <row r="176" spans="1:23" ht="32.25" customHeight="1">
      <c r="A176" s="23">
        <v>267</v>
      </c>
      <c r="B176" s="23" t="s">
        <v>119</v>
      </c>
      <c r="C176" s="23" t="s">
        <v>120</v>
      </c>
      <c r="D176" s="24" t="s">
        <v>121</v>
      </c>
      <c r="E176" s="24" t="s">
        <v>122</v>
      </c>
      <c r="F176" s="24" t="s">
        <v>27</v>
      </c>
      <c r="G176" s="25">
        <v>1800</v>
      </c>
      <c r="H176" s="26">
        <v>1043</v>
      </c>
      <c r="I176" s="27">
        <f t="shared" si="18"/>
        <v>57.944444444444443</v>
      </c>
      <c r="J176" s="27">
        <f t="shared" si="19"/>
        <v>5.7944444444444443</v>
      </c>
      <c r="K176" s="26">
        <v>1250</v>
      </c>
      <c r="L176" s="26">
        <v>782</v>
      </c>
      <c r="M176" s="27">
        <f t="shared" si="20"/>
        <v>62.56</v>
      </c>
      <c r="N176" s="27">
        <f t="shared" si="21"/>
        <v>18.768000000000001</v>
      </c>
      <c r="O176" s="28">
        <f t="shared" si="22"/>
        <v>24.562444444444445</v>
      </c>
      <c r="P176" s="27"/>
      <c r="Q176" s="27"/>
      <c r="R176" s="29" t="s">
        <v>1112</v>
      </c>
      <c r="S176" s="30">
        <f t="shared" si="26"/>
        <v>23.5</v>
      </c>
      <c r="T176" s="31">
        <f t="shared" si="23"/>
        <v>23.5</v>
      </c>
      <c r="U176" s="27">
        <v>5</v>
      </c>
      <c r="V176" s="27">
        <f t="shared" si="24"/>
        <v>53.062444444444445</v>
      </c>
      <c r="W176" s="27"/>
    </row>
    <row r="177" spans="1:23" ht="32.25" customHeight="1">
      <c r="A177" s="23">
        <v>134</v>
      </c>
      <c r="B177" s="23" t="s">
        <v>387</v>
      </c>
      <c r="C177" s="23" t="s">
        <v>388</v>
      </c>
      <c r="D177" s="24" t="s">
        <v>389</v>
      </c>
      <c r="E177" s="24" t="s">
        <v>390</v>
      </c>
      <c r="F177" s="24" t="s">
        <v>9</v>
      </c>
      <c r="G177" s="25">
        <v>900</v>
      </c>
      <c r="H177" s="26">
        <v>425</v>
      </c>
      <c r="I177" s="27">
        <f t="shared" si="18"/>
        <v>47.222222222222221</v>
      </c>
      <c r="J177" s="27">
        <f t="shared" si="19"/>
        <v>4.7222222222222223</v>
      </c>
      <c r="K177" s="26">
        <v>1250</v>
      </c>
      <c r="L177" s="26">
        <v>763</v>
      </c>
      <c r="M177" s="27">
        <f t="shared" si="20"/>
        <v>61.040000000000006</v>
      </c>
      <c r="N177" s="27">
        <f t="shared" si="21"/>
        <v>18.312000000000001</v>
      </c>
      <c r="O177" s="28">
        <f t="shared" si="22"/>
        <v>23.034222222222223</v>
      </c>
      <c r="P177" s="27">
        <v>25</v>
      </c>
      <c r="Q177" s="27"/>
      <c r="R177" s="29" t="s">
        <v>1083</v>
      </c>
      <c r="S177" s="30">
        <f t="shared" si="26"/>
        <v>18.5</v>
      </c>
      <c r="T177" s="31">
        <f t="shared" si="23"/>
        <v>25</v>
      </c>
      <c r="U177" s="27">
        <v>5</v>
      </c>
      <c r="V177" s="27">
        <f t="shared" si="24"/>
        <v>53.034222222222226</v>
      </c>
      <c r="W177" s="27"/>
    </row>
    <row r="178" spans="1:23" ht="32.25" customHeight="1">
      <c r="A178" s="23">
        <v>61</v>
      </c>
      <c r="B178" s="23" t="s">
        <v>316</v>
      </c>
      <c r="C178" s="23" t="s">
        <v>317</v>
      </c>
      <c r="D178" s="24" t="s">
        <v>208</v>
      </c>
      <c r="E178" s="24" t="s">
        <v>318</v>
      </c>
      <c r="F178" s="24" t="s">
        <v>4</v>
      </c>
      <c r="G178" s="25">
        <v>1800</v>
      </c>
      <c r="H178" s="26">
        <v>1019</v>
      </c>
      <c r="I178" s="27">
        <f t="shared" si="18"/>
        <v>56.611111111111114</v>
      </c>
      <c r="J178" s="27">
        <f t="shared" si="19"/>
        <v>5.6611111111111105</v>
      </c>
      <c r="K178" s="26">
        <v>1250</v>
      </c>
      <c r="L178" s="26">
        <v>780</v>
      </c>
      <c r="M178" s="27">
        <f t="shared" si="20"/>
        <v>62.4</v>
      </c>
      <c r="N178" s="27">
        <f t="shared" si="21"/>
        <v>18.72</v>
      </c>
      <c r="O178" s="28">
        <f t="shared" si="22"/>
        <v>24.38111111111111</v>
      </c>
      <c r="P178" s="27"/>
      <c r="Q178" s="27"/>
      <c r="R178" s="29" t="s">
        <v>1108</v>
      </c>
      <c r="S178" s="30">
        <f t="shared" si="26"/>
        <v>28.5</v>
      </c>
      <c r="T178" s="31">
        <f t="shared" si="23"/>
        <v>28.5</v>
      </c>
      <c r="U178" s="27"/>
      <c r="V178" s="27">
        <f t="shared" si="24"/>
        <v>52.88111111111111</v>
      </c>
      <c r="W178" s="27" t="s">
        <v>1130</v>
      </c>
    </row>
    <row r="179" spans="1:23" ht="32.25" customHeight="1">
      <c r="A179" s="23">
        <v>153</v>
      </c>
      <c r="B179" s="23" t="s">
        <v>190</v>
      </c>
      <c r="C179" s="23" t="s">
        <v>191</v>
      </c>
      <c r="D179" s="24" t="s">
        <v>68</v>
      </c>
      <c r="E179" s="24" t="s">
        <v>192</v>
      </c>
      <c r="F179" s="24" t="s">
        <v>9</v>
      </c>
      <c r="G179" s="25">
        <v>3600</v>
      </c>
      <c r="H179" s="26">
        <v>2215</v>
      </c>
      <c r="I179" s="27">
        <f t="shared" si="18"/>
        <v>61.527777777777779</v>
      </c>
      <c r="J179" s="27">
        <f t="shared" si="19"/>
        <v>6.1527777777777786</v>
      </c>
      <c r="K179" s="26">
        <v>2600</v>
      </c>
      <c r="L179" s="26">
        <v>1664</v>
      </c>
      <c r="M179" s="27">
        <f t="shared" si="20"/>
        <v>64</v>
      </c>
      <c r="N179" s="27">
        <f t="shared" si="21"/>
        <v>19.2</v>
      </c>
      <c r="O179" s="28">
        <f t="shared" si="22"/>
        <v>25.352777777777778</v>
      </c>
      <c r="P179" s="27"/>
      <c r="Q179" s="27"/>
      <c r="R179" s="29" t="s">
        <v>1110</v>
      </c>
      <c r="S179" s="30">
        <f t="shared" si="26"/>
        <v>22.5</v>
      </c>
      <c r="T179" s="31">
        <f t="shared" si="23"/>
        <v>22.5</v>
      </c>
      <c r="U179" s="27">
        <v>5</v>
      </c>
      <c r="V179" s="27">
        <f t="shared" si="24"/>
        <v>52.852777777777774</v>
      </c>
      <c r="W179" s="27"/>
    </row>
    <row r="180" spans="1:23" ht="32.25" customHeight="1">
      <c r="A180" s="23">
        <v>198</v>
      </c>
      <c r="B180" s="23" t="s">
        <v>265</v>
      </c>
      <c r="C180" s="23" t="s">
        <v>266</v>
      </c>
      <c r="D180" s="24" t="s">
        <v>267</v>
      </c>
      <c r="E180" s="24" t="s">
        <v>268</v>
      </c>
      <c r="F180" s="24" t="s">
        <v>27</v>
      </c>
      <c r="G180" s="25">
        <v>2500</v>
      </c>
      <c r="H180" s="26">
        <v>1676</v>
      </c>
      <c r="I180" s="27">
        <f t="shared" si="18"/>
        <v>67.040000000000006</v>
      </c>
      <c r="J180" s="27">
        <f t="shared" si="19"/>
        <v>6.7040000000000006</v>
      </c>
      <c r="K180" s="26">
        <v>2600</v>
      </c>
      <c r="L180" s="26">
        <v>1830</v>
      </c>
      <c r="M180" s="27">
        <f t="shared" si="20"/>
        <v>70.384615384615387</v>
      </c>
      <c r="N180" s="27">
        <f t="shared" si="21"/>
        <v>21.115384615384613</v>
      </c>
      <c r="O180" s="28">
        <f t="shared" si="22"/>
        <v>27.819384615384614</v>
      </c>
      <c r="P180" s="27"/>
      <c r="Q180" s="27"/>
      <c r="R180" s="29" t="s">
        <v>1098</v>
      </c>
      <c r="S180" s="30">
        <f t="shared" si="26"/>
        <v>20</v>
      </c>
      <c r="T180" s="31">
        <f t="shared" si="23"/>
        <v>20</v>
      </c>
      <c r="U180" s="27">
        <v>5</v>
      </c>
      <c r="V180" s="27">
        <f t="shared" si="24"/>
        <v>52.819384615384614</v>
      </c>
      <c r="W180" s="27"/>
    </row>
    <row r="181" spans="1:23" ht="32.25" customHeight="1">
      <c r="A181" s="23">
        <v>225</v>
      </c>
      <c r="B181" s="23" t="s">
        <v>827</v>
      </c>
      <c r="C181" s="23" t="s">
        <v>828</v>
      </c>
      <c r="D181" s="24" t="s">
        <v>829</v>
      </c>
      <c r="E181" s="24" t="s">
        <v>830</v>
      </c>
      <c r="F181" s="24" t="s">
        <v>27</v>
      </c>
      <c r="G181" s="25">
        <v>3600</v>
      </c>
      <c r="H181" s="26">
        <v>2134</v>
      </c>
      <c r="I181" s="27">
        <f t="shared" si="18"/>
        <v>59.277777777777771</v>
      </c>
      <c r="J181" s="27">
        <f t="shared" si="19"/>
        <v>5.9277777777777771</v>
      </c>
      <c r="K181" s="26">
        <v>2600</v>
      </c>
      <c r="L181" s="26">
        <v>1679</v>
      </c>
      <c r="M181" s="27">
        <f t="shared" si="20"/>
        <v>64.57692307692308</v>
      </c>
      <c r="N181" s="27">
        <f t="shared" si="21"/>
        <v>19.373076923076923</v>
      </c>
      <c r="O181" s="28">
        <f t="shared" si="22"/>
        <v>25.3008547008547</v>
      </c>
      <c r="P181" s="27">
        <v>25</v>
      </c>
      <c r="Q181" s="27"/>
      <c r="R181" s="29" t="s">
        <v>1092</v>
      </c>
      <c r="S181" s="30">
        <f t="shared" si="26"/>
        <v>27.5</v>
      </c>
      <c r="T181" s="31">
        <f t="shared" si="23"/>
        <v>27.5</v>
      </c>
      <c r="U181" s="27"/>
      <c r="V181" s="27">
        <f t="shared" si="24"/>
        <v>52.8008547008547</v>
      </c>
      <c r="W181" s="27"/>
    </row>
    <row r="182" spans="1:23" ht="32.25" customHeight="1">
      <c r="A182" s="23">
        <v>293</v>
      </c>
      <c r="B182" s="23" t="s">
        <v>625</v>
      </c>
      <c r="C182" s="23" t="s">
        <v>626</v>
      </c>
      <c r="D182" s="24" t="s">
        <v>627</v>
      </c>
      <c r="E182" s="24" t="s">
        <v>628</v>
      </c>
      <c r="F182" s="24" t="s">
        <v>9</v>
      </c>
      <c r="G182" s="25">
        <v>3600</v>
      </c>
      <c r="H182" s="26">
        <v>1765</v>
      </c>
      <c r="I182" s="27">
        <f t="shared" si="18"/>
        <v>49.027777777777779</v>
      </c>
      <c r="J182" s="27">
        <f t="shared" si="19"/>
        <v>4.9027777777777777</v>
      </c>
      <c r="K182" s="26">
        <v>2600</v>
      </c>
      <c r="L182" s="26">
        <v>1502</v>
      </c>
      <c r="M182" s="27">
        <f t="shared" si="20"/>
        <v>57.769230769230774</v>
      </c>
      <c r="N182" s="27">
        <f t="shared" si="21"/>
        <v>17.330769230769235</v>
      </c>
      <c r="O182" s="28">
        <f t="shared" si="22"/>
        <v>22.233547008547013</v>
      </c>
      <c r="P182" s="27"/>
      <c r="Q182" s="27"/>
      <c r="R182" s="29" t="s">
        <v>1094</v>
      </c>
      <c r="S182" s="30">
        <f t="shared" si="26"/>
        <v>25.5</v>
      </c>
      <c r="T182" s="31">
        <f t="shared" si="23"/>
        <v>25.5</v>
      </c>
      <c r="U182" s="27">
        <v>5</v>
      </c>
      <c r="V182" s="27">
        <f t="shared" si="24"/>
        <v>52.733547008547013</v>
      </c>
      <c r="W182" s="27"/>
    </row>
    <row r="183" spans="1:23" ht="32.25" customHeight="1">
      <c r="A183" s="23">
        <v>184</v>
      </c>
      <c r="B183" s="23" t="s">
        <v>759</v>
      </c>
      <c r="C183" s="23" t="s">
        <v>760</v>
      </c>
      <c r="D183" s="24" t="s">
        <v>128</v>
      </c>
      <c r="E183" s="24" t="s">
        <v>125</v>
      </c>
      <c r="F183" s="24" t="s">
        <v>4</v>
      </c>
      <c r="G183" s="25">
        <v>3600</v>
      </c>
      <c r="H183" s="26">
        <v>2055</v>
      </c>
      <c r="I183" s="27">
        <f t="shared" si="18"/>
        <v>57.083333333333329</v>
      </c>
      <c r="J183" s="27">
        <f t="shared" si="19"/>
        <v>5.7083333333333321</v>
      </c>
      <c r="K183" s="26">
        <v>2600</v>
      </c>
      <c r="L183" s="26">
        <v>1511</v>
      </c>
      <c r="M183" s="27">
        <f t="shared" si="20"/>
        <v>58.115384615384613</v>
      </c>
      <c r="N183" s="27">
        <f t="shared" si="21"/>
        <v>17.434615384615384</v>
      </c>
      <c r="O183" s="28">
        <f t="shared" si="22"/>
        <v>23.142948717948716</v>
      </c>
      <c r="P183" s="27"/>
      <c r="Q183" s="27"/>
      <c r="R183" s="29" t="s">
        <v>1082</v>
      </c>
      <c r="S183" s="30">
        <f t="shared" si="26"/>
        <v>24.5</v>
      </c>
      <c r="T183" s="31">
        <f t="shared" si="23"/>
        <v>24.5</v>
      </c>
      <c r="U183" s="27">
        <v>5</v>
      </c>
      <c r="V183" s="27">
        <f t="shared" si="24"/>
        <v>52.642948717948713</v>
      </c>
      <c r="W183" s="27"/>
    </row>
    <row r="184" spans="1:23" ht="32.25" customHeight="1">
      <c r="A184" s="23">
        <v>266</v>
      </c>
      <c r="B184" s="23" t="s">
        <v>946</v>
      </c>
      <c r="C184" s="23" t="s">
        <v>947</v>
      </c>
      <c r="D184" s="24" t="s">
        <v>948</v>
      </c>
      <c r="E184" s="24" t="s">
        <v>949</v>
      </c>
      <c r="F184" s="24" t="s">
        <v>9</v>
      </c>
      <c r="G184" s="25">
        <v>3600</v>
      </c>
      <c r="H184" s="26">
        <v>1681</v>
      </c>
      <c r="I184" s="27">
        <f t="shared" si="18"/>
        <v>46.694444444444443</v>
      </c>
      <c r="J184" s="27">
        <f t="shared" si="19"/>
        <v>4.6694444444444443</v>
      </c>
      <c r="K184" s="26">
        <v>2600</v>
      </c>
      <c r="L184" s="26">
        <v>1594</v>
      </c>
      <c r="M184" s="27">
        <f t="shared" si="20"/>
        <v>61.307692307692307</v>
      </c>
      <c r="N184" s="27">
        <f t="shared" si="21"/>
        <v>18.392307692307693</v>
      </c>
      <c r="O184" s="28">
        <f t="shared" si="22"/>
        <v>23.061752136752137</v>
      </c>
      <c r="P184" s="27"/>
      <c r="Q184" s="27"/>
      <c r="R184" s="29" t="s">
        <v>1082</v>
      </c>
      <c r="S184" s="30">
        <f t="shared" si="26"/>
        <v>24.5</v>
      </c>
      <c r="T184" s="31">
        <f t="shared" si="23"/>
        <v>24.5</v>
      </c>
      <c r="U184" s="27">
        <v>5</v>
      </c>
      <c r="V184" s="27">
        <f t="shared" si="24"/>
        <v>52.561752136752133</v>
      </c>
      <c r="W184" s="27"/>
    </row>
    <row r="185" spans="1:23" ht="32.25" customHeight="1">
      <c r="A185" s="23">
        <v>18</v>
      </c>
      <c r="B185" s="23" t="s">
        <v>726</v>
      </c>
      <c r="C185" s="23" t="s">
        <v>727</v>
      </c>
      <c r="D185" s="24" t="s">
        <v>728</v>
      </c>
      <c r="E185" s="24" t="s">
        <v>729</v>
      </c>
      <c r="F185" s="24" t="s">
        <v>9</v>
      </c>
      <c r="G185" s="25">
        <v>3900</v>
      </c>
      <c r="H185" s="26">
        <v>2588</v>
      </c>
      <c r="I185" s="27">
        <f t="shared" si="18"/>
        <v>66.358974358974351</v>
      </c>
      <c r="J185" s="27">
        <f t="shared" si="19"/>
        <v>6.6358974358974354</v>
      </c>
      <c r="K185" s="26">
        <v>2400</v>
      </c>
      <c r="L185" s="26">
        <v>1513</v>
      </c>
      <c r="M185" s="27">
        <f t="shared" si="20"/>
        <v>63.041666666666664</v>
      </c>
      <c r="N185" s="27">
        <f t="shared" si="21"/>
        <v>18.912500000000001</v>
      </c>
      <c r="O185" s="28">
        <f t="shared" si="22"/>
        <v>25.548397435897435</v>
      </c>
      <c r="P185" s="27"/>
      <c r="Q185" s="27"/>
      <c r="R185" s="29" t="s">
        <v>1104</v>
      </c>
      <c r="S185" s="30">
        <f t="shared" si="26"/>
        <v>27</v>
      </c>
      <c r="T185" s="31">
        <f t="shared" si="23"/>
        <v>27</v>
      </c>
      <c r="U185" s="27"/>
      <c r="V185" s="27">
        <f t="shared" si="24"/>
        <v>52.548397435897435</v>
      </c>
      <c r="W185" s="27"/>
    </row>
    <row r="186" spans="1:23" ht="32.25" customHeight="1">
      <c r="A186" s="23">
        <v>120</v>
      </c>
      <c r="B186" s="23" t="s">
        <v>993</v>
      </c>
      <c r="C186" s="23" t="s">
        <v>994</v>
      </c>
      <c r="D186" s="24" t="s">
        <v>202</v>
      </c>
      <c r="E186" s="24" t="s">
        <v>995</v>
      </c>
      <c r="F186" s="24" t="s">
        <v>9</v>
      </c>
      <c r="G186" s="25">
        <v>1200</v>
      </c>
      <c r="H186" s="26">
        <v>476</v>
      </c>
      <c r="I186" s="27">
        <f t="shared" si="18"/>
        <v>39.666666666666664</v>
      </c>
      <c r="J186" s="27">
        <f t="shared" si="19"/>
        <v>3.9666666666666663</v>
      </c>
      <c r="K186" s="26">
        <v>1250</v>
      </c>
      <c r="L186" s="26">
        <v>760</v>
      </c>
      <c r="M186" s="27">
        <f t="shared" si="20"/>
        <v>60.8</v>
      </c>
      <c r="N186" s="27">
        <f t="shared" si="21"/>
        <v>18.239999999999998</v>
      </c>
      <c r="O186" s="28">
        <f t="shared" si="22"/>
        <v>22.206666666666663</v>
      </c>
      <c r="P186" s="27">
        <v>25</v>
      </c>
      <c r="Q186" s="27"/>
      <c r="R186" s="29" t="s">
        <v>1078</v>
      </c>
      <c r="S186" s="30"/>
      <c r="T186" s="31">
        <f t="shared" si="23"/>
        <v>25</v>
      </c>
      <c r="U186" s="27">
        <v>5</v>
      </c>
      <c r="V186" s="27">
        <f t="shared" si="24"/>
        <v>52.206666666666663</v>
      </c>
      <c r="W186" s="27"/>
    </row>
    <row r="187" spans="1:23" ht="32.25" customHeight="1">
      <c r="A187" s="23">
        <v>146</v>
      </c>
      <c r="B187" s="23" t="s">
        <v>319</v>
      </c>
      <c r="C187" s="23" t="s">
        <v>320</v>
      </c>
      <c r="D187" s="24" t="s">
        <v>211</v>
      </c>
      <c r="E187" s="24" t="s">
        <v>321</v>
      </c>
      <c r="F187" s="24" t="s">
        <v>27</v>
      </c>
      <c r="G187" s="25">
        <v>3600</v>
      </c>
      <c r="H187" s="26">
        <v>2483</v>
      </c>
      <c r="I187" s="27">
        <f t="shared" si="18"/>
        <v>68.972222222222229</v>
      </c>
      <c r="J187" s="27">
        <f t="shared" si="19"/>
        <v>6.897222222222223</v>
      </c>
      <c r="K187" s="26">
        <v>2600</v>
      </c>
      <c r="L187" s="26">
        <v>1833</v>
      </c>
      <c r="M187" s="27">
        <f t="shared" si="20"/>
        <v>70.5</v>
      </c>
      <c r="N187" s="27">
        <f t="shared" si="21"/>
        <v>21.15</v>
      </c>
      <c r="O187" s="28">
        <f t="shared" si="22"/>
        <v>28.047222222222221</v>
      </c>
      <c r="P187" s="27"/>
      <c r="Q187" s="27"/>
      <c r="R187" s="29" t="s">
        <v>1077</v>
      </c>
      <c r="S187" s="30">
        <f t="shared" ref="S187:S196" si="27">R187*50/100</f>
        <v>24</v>
      </c>
      <c r="T187" s="31">
        <f t="shared" si="23"/>
        <v>24</v>
      </c>
      <c r="U187" s="27"/>
      <c r="V187" s="27">
        <f t="shared" si="24"/>
        <v>52.047222222222217</v>
      </c>
      <c r="W187" s="27" t="s">
        <v>1130</v>
      </c>
    </row>
    <row r="188" spans="1:23" ht="32.25" customHeight="1">
      <c r="A188" s="23">
        <v>248</v>
      </c>
      <c r="B188" s="23" t="s">
        <v>819</v>
      </c>
      <c r="C188" s="23" t="s">
        <v>820</v>
      </c>
      <c r="D188" s="24" t="s">
        <v>821</v>
      </c>
      <c r="E188" s="24" t="s">
        <v>822</v>
      </c>
      <c r="F188" s="24" t="s">
        <v>36</v>
      </c>
      <c r="G188" s="25">
        <v>3600</v>
      </c>
      <c r="H188" s="26">
        <v>2508</v>
      </c>
      <c r="I188" s="27">
        <f t="shared" si="18"/>
        <v>69.666666666666671</v>
      </c>
      <c r="J188" s="27">
        <f t="shared" si="19"/>
        <v>6.9666666666666677</v>
      </c>
      <c r="K188" s="26">
        <v>2500</v>
      </c>
      <c r="L188" s="26">
        <v>1672</v>
      </c>
      <c r="M188" s="27">
        <f t="shared" si="20"/>
        <v>66.88</v>
      </c>
      <c r="N188" s="27">
        <f t="shared" si="21"/>
        <v>20.064</v>
      </c>
      <c r="O188" s="28">
        <f t="shared" si="22"/>
        <v>27.030666666666669</v>
      </c>
      <c r="P188" s="27">
        <v>25</v>
      </c>
      <c r="Q188" s="27"/>
      <c r="R188" s="29" t="s">
        <v>1111</v>
      </c>
      <c r="S188" s="30">
        <f t="shared" si="27"/>
        <v>23</v>
      </c>
      <c r="T188" s="31">
        <f t="shared" si="23"/>
        <v>25</v>
      </c>
      <c r="U188" s="27"/>
      <c r="V188" s="27">
        <f t="shared" si="24"/>
        <v>52.030666666666669</v>
      </c>
      <c r="W188" s="27"/>
    </row>
    <row r="189" spans="1:23" ht="32.25" customHeight="1">
      <c r="A189" s="23">
        <v>49</v>
      </c>
      <c r="B189" s="23" t="s">
        <v>277</v>
      </c>
      <c r="C189" s="23" t="s">
        <v>278</v>
      </c>
      <c r="D189" s="24" t="s">
        <v>279</v>
      </c>
      <c r="E189" s="24" t="s">
        <v>280</v>
      </c>
      <c r="F189" s="24" t="s">
        <v>9</v>
      </c>
      <c r="G189" s="25">
        <v>3600</v>
      </c>
      <c r="H189" s="26">
        <v>2149</v>
      </c>
      <c r="I189" s="27">
        <f t="shared" si="18"/>
        <v>59.69444444444445</v>
      </c>
      <c r="J189" s="27">
        <f t="shared" si="19"/>
        <v>5.969444444444445</v>
      </c>
      <c r="K189" s="26">
        <v>2600</v>
      </c>
      <c r="L189" s="26">
        <v>1602</v>
      </c>
      <c r="M189" s="27">
        <f t="shared" si="20"/>
        <v>61.615384615384613</v>
      </c>
      <c r="N189" s="27">
        <f t="shared" si="21"/>
        <v>18.484615384615385</v>
      </c>
      <c r="O189" s="28">
        <f t="shared" si="22"/>
        <v>24.45405982905983</v>
      </c>
      <c r="P189" s="27"/>
      <c r="Q189" s="27"/>
      <c r="R189" s="29" t="s">
        <v>1110</v>
      </c>
      <c r="S189" s="30">
        <f t="shared" si="27"/>
        <v>22.5</v>
      </c>
      <c r="T189" s="31">
        <f t="shared" si="23"/>
        <v>22.5</v>
      </c>
      <c r="U189" s="27">
        <v>5</v>
      </c>
      <c r="V189" s="27">
        <f t="shared" si="24"/>
        <v>51.95405982905983</v>
      </c>
      <c r="W189" s="27"/>
    </row>
    <row r="190" spans="1:23" ht="32.25" customHeight="1">
      <c r="A190" s="23">
        <v>157</v>
      </c>
      <c r="B190" s="23" t="s">
        <v>490</v>
      </c>
      <c r="C190" s="23" t="s">
        <v>491</v>
      </c>
      <c r="D190" s="24" t="s">
        <v>492</v>
      </c>
      <c r="E190" s="24" t="s">
        <v>493</v>
      </c>
      <c r="F190" s="24" t="s">
        <v>9</v>
      </c>
      <c r="G190" s="25">
        <v>3600</v>
      </c>
      <c r="H190" s="26">
        <v>2374</v>
      </c>
      <c r="I190" s="27">
        <f t="shared" si="18"/>
        <v>65.944444444444457</v>
      </c>
      <c r="J190" s="27">
        <f t="shared" si="19"/>
        <v>6.5944444444444459</v>
      </c>
      <c r="K190" s="26">
        <v>2500</v>
      </c>
      <c r="L190" s="26">
        <v>1544</v>
      </c>
      <c r="M190" s="27">
        <f t="shared" si="20"/>
        <v>61.760000000000005</v>
      </c>
      <c r="N190" s="27">
        <f t="shared" si="21"/>
        <v>18.528000000000002</v>
      </c>
      <c r="O190" s="28">
        <f t="shared" si="22"/>
        <v>25.122444444444447</v>
      </c>
      <c r="P190" s="27"/>
      <c r="Q190" s="27"/>
      <c r="R190" s="29" t="s">
        <v>1101</v>
      </c>
      <c r="S190" s="30">
        <f t="shared" si="27"/>
        <v>26.5</v>
      </c>
      <c r="T190" s="31">
        <f t="shared" si="23"/>
        <v>26.5</v>
      </c>
      <c r="U190" s="27"/>
      <c r="V190" s="27">
        <f t="shared" si="24"/>
        <v>51.622444444444447</v>
      </c>
      <c r="W190" s="27"/>
    </row>
    <row r="191" spans="1:23" ht="32.25" customHeight="1">
      <c r="A191" s="23">
        <v>291</v>
      </c>
      <c r="B191" s="23" t="s">
        <v>761</v>
      </c>
      <c r="C191" s="23" t="s">
        <v>762</v>
      </c>
      <c r="D191" s="24" t="s">
        <v>763</v>
      </c>
      <c r="E191" s="24" t="s">
        <v>764</v>
      </c>
      <c r="F191" s="24" t="s">
        <v>36</v>
      </c>
      <c r="G191" s="25">
        <v>3600</v>
      </c>
      <c r="H191" s="26">
        <v>1829</v>
      </c>
      <c r="I191" s="27">
        <f t="shared" si="18"/>
        <v>50.805555555555557</v>
      </c>
      <c r="J191" s="27">
        <f t="shared" si="19"/>
        <v>5.0805555555555557</v>
      </c>
      <c r="K191" s="26">
        <v>2600</v>
      </c>
      <c r="L191" s="26">
        <v>1378</v>
      </c>
      <c r="M191" s="27">
        <f t="shared" si="20"/>
        <v>53</v>
      </c>
      <c r="N191" s="27">
        <f t="shared" si="21"/>
        <v>15.9</v>
      </c>
      <c r="O191" s="28">
        <f t="shared" si="22"/>
        <v>20.980555555555554</v>
      </c>
      <c r="P191" s="27"/>
      <c r="Q191" s="27"/>
      <c r="R191" s="29" t="s">
        <v>1094</v>
      </c>
      <c r="S191" s="30">
        <f t="shared" si="27"/>
        <v>25.5</v>
      </c>
      <c r="T191" s="31">
        <f t="shared" si="23"/>
        <v>25.5</v>
      </c>
      <c r="U191" s="27">
        <v>5</v>
      </c>
      <c r="V191" s="27">
        <f t="shared" si="24"/>
        <v>51.480555555555554</v>
      </c>
      <c r="W191" s="27"/>
    </row>
    <row r="192" spans="1:23" ht="32.25" customHeight="1">
      <c r="A192" s="23">
        <v>10</v>
      </c>
      <c r="B192" s="23" t="s">
        <v>269</v>
      </c>
      <c r="C192" s="23" t="s">
        <v>270</v>
      </c>
      <c r="D192" s="24" t="s">
        <v>271</v>
      </c>
      <c r="E192" s="24" t="s">
        <v>272</v>
      </c>
      <c r="F192" s="24" t="s">
        <v>9</v>
      </c>
      <c r="G192" s="25">
        <v>3600</v>
      </c>
      <c r="H192" s="26">
        <v>2481</v>
      </c>
      <c r="I192" s="27">
        <f t="shared" si="18"/>
        <v>68.916666666666671</v>
      </c>
      <c r="J192" s="27">
        <f t="shared" si="19"/>
        <v>6.8916666666666675</v>
      </c>
      <c r="K192" s="26">
        <v>2600</v>
      </c>
      <c r="L192" s="26">
        <v>1833</v>
      </c>
      <c r="M192" s="27">
        <f t="shared" si="20"/>
        <v>70.5</v>
      </c>
      <c r="N192" s="27">
        <f t="shared" si="21"/>
        <v>21.15</v>
      </c>
      <c r="O192" s="28">
        <f t="shared" si="22"/>
        <v>28.041666666666664</v>
      </c>
      <c r="P192" s="27"/>
      <c r="Q192" s="27"/>
      <c r="R192" s="29" t="s">
        <v>1113</v>
      </c>
      <c r="S192" s="30">
        <f t="shared" si="27"/>
        <v>18</v>
      </c>
      <c r="T192" s="31">
        <f t="shared" si="23"/>
        <v>18</v>
      </c>
      <c r="U192" s="27">
        <v>5</v>
      </c>
      <c r="V192" s="27">
        <f t="shared" si="24"/>
        <v>51.041666666666664</v>
      </c>
      <c r="W192" s="27"/>
    </row>
    <row r="193" spans="1:23" ht="32.25" customHeight="1">
      <c r="A193" s="23">
        <v>255</v>
      </c>
      <c r="B193" s="23" t="s">
        <v>720</v>
      </c>
      <c r="C193" s="23" t="s">
        <v>721</v>
      </c>
      <c r="D193" s="24" t="s">
        <v>722</v>
      </c>
      <c r="E193" s="24" t="s">
        <v>723</v>
      </c>
      <c r="F193" s="24" t="s">
        <v>27</v>
      </c>
      <c r="G193" s="25">
        <v>1800</v>
      </c>
      <c r="H193" s="26">
        <v>1023</v>
      </c>
      <c r="I193" s="27">
        <f t="shared" si="18"/>
        <v>56.833333333333336</v>
      </c>
      <c r="J193" s="27">
        <f t="shared" si="19"/>
        <v>5.6833333333333336</v>
      </c>
      <c r="K193" s="26">
        <v>2600</v>
      </c>
      <c r="L193" s="26">
        <v>1588</v>
      </c>
      <c r="M193" s="27">
        <f t="shared" si="20"/>
        <v>61.076923076923073</v>
      </c>
      <c r="N193" s="27">
        <f t="shared" si="21"/>
        <v>18.323076923076922</v>
      </c>
      <c r="O193" s="28">
        <f t="shared" si="22"/>
        <v>24.006410256410255</v>
      </c>
      <c r="P193" s="27"/>
      <c r="Q193" s="27"/>
      <c r="R193" s="29" t="s">
        <v>1096</v>
      </c>
      <c r="S193" s="30">
        <f t="shared" si="27"/>
        <v>22</v>
      </c>
      <c r="T193" s="31">
        <f t="shared" si="23"/>
        <v>22</v>
      </c>
      <c r="U193" s="27">
        <v>5</v>
      </c>
      <c r="V193" s="27">
        <f t="shared" si="24"/>
        <v>51.006410256410255</v>
      </c>
      <c r="W193" s="27"/>
    </row>
    <row r="194" spans="1:23" ht="32.25" customHeight="1">
      <c r="A194" s="23">
        <v>189</v>
      </c>
      <c r="B194" s="23" t="s">
        <v>226</v>
      </c>
      <c r="C194" s="23" t="s">
        <v>227</v>
      </c>
      <c r="D194" s="24" t="s">
        <v>228</v>
      </c>
      <c r="E194" s="24" t="s">
        <v>229</v>
      </c>
      <c r="F194" s="24" t="s">
        <v>9</v>
      </c>
      <c r="G194" s="25">
        <v>1800</v>
      </c>
      <c r="H194" s="26">
        <v>1243</v>
      </c>
      <c r="I194" s="27">
        <f t="shared" si="18"/>
        <v>69.055555555555557</v>
      </c>
      <c r="J194" s="27">
        <f t="shared" si="19"/>
        <v>6.905555555555555</v>
      </c>
      <c r="K194" s="26">
        <v>1300</v>
      </c>
      <c r="L194" s="26">
        <v>777</v>
      </c>
      <c r="M194" s="27">
        <f t="shared" si="20"/>
        <v>59.769230769230774</v>
      </c>
      <c r="N194" s="27">
        <f t="shared" si="21"/>
        <v>17.930769230769233</v>
      </c>
      <c r="O194" s="28">
        <f t="shared" si="22"/>
        <v>24.836324786324788</v>
      </c>
      <c r="P194" s="27"/>
      <c r="Q194" s="27"/>
      <c r="R194" s="29" t="s">
        <v>1107</v>
      </c>
      <c r="S194" s="30">
        <f t="shared" si="27"/>
        <v>21</v>
      </c>
      <c r="T194" s="31">
        <f t="shared" si="23"/>
        <v>21</v>
      </c>
      <c r="U194" s="27">
        <v>5</v>
      </c>
      <c r="V194" s="27">
        <f t="shared" si="24"/>
        <v>50.836324786324788</v>
      </c>
      <c r="W194" s="27"/>
    </row>
    <row r="195" spans="1:23" ht="32.25" customHeight="1">
      <c r="A195" s="23">
        <v>110</v>
      </c>
      <c r="B195" s="23" t="s">
        <v>70</v>
      </c>
      <c r="C195" s="23" t="s">
        <v>71</v>
      </c>
      <c r="D195" s="24" t="s">
        <v>72</v>
      </c>
      <c r="E195" s="24" t="s">
        <v>73</v>
      </c>
      <c r="F195" s="24" t="s">
        <v>9</v>
      </c>
      <c r="G195" s="25">
        <v>3600</v>
      </c>
      <c r="H195" s="26">
        <v>2168</v>
      </c>
      <c r="I195" s="27">
        <f t="shared" si="18"/>
        <v>60.222222222222221</v>
      </c>
      <c r="J195" s="27">
        <f t="shared" si="19"/>
        <v>6.0222222222222221</v>
      </c>
      <c r="K195" s="26">
        <v>2600</v>
      </c>
      <c r="L195" s="26">
        <v>1623</v>
      </c>
      <c r="M195" s="27">
        <f t="shared" si="20"/>
        <v>62.423076923076927</v>
      </c>
      <c r="N195" s="27">
        <f t="shared" si="21"/>
        <v>18.726923076923079</v>
      </c>
      <c r="O195" s="28">
        <f t="shared" si="22"/>
        <v>24.749145299145301</v>
      </c>
      <c r="P195" s="27"/>
      <c r="Q195" s="27"/>
      <c r="R195" s="29" t="s">
        <v>1107</v>
      </c>
      <c r="S195" s="30">
        <f t="shared" si="27"/>
        <v>21</v>
      </c>
      <c r="T195" s="31">
        <f t="shared" si="23"/>
        <v>21</v>
      </c>
      <c r="U195" s="27">
        <v>5</v>
      </c>
      <c r="V195" s="27">
        <f t="shared" si="24"/>
        <v>50.749145299145297</v>
      </c>
      <c r="W195" s="27"/>
    </row>
    <row r="196" spans="1:23" ht="32.25" customHeight="1">
      <c r="A196" s="23">
        <v>246</v>
      </c>
      <c r="B196" s="23" t="s">
        <v>1000</v>
      </c>
      <c r="C196" s="23" t="s">
        <v>1001</v>
      </c>
      <c r="D196" s="24" t="s">
        <v>1002</v>
      </c>
      <c r="E196" s="24" t="s">
        <v>1003</v>
      </c>
      <c r="F196" s="24" t="s">
        <v>42</v>
      </c>
      <c r="G196" s="25">
        <v>1350</v>
      </c>
      <c r="H196" s="26">
        <v>676</v>
      </c>
      <c r="I196" s="27">
        <f t="shared" si="18"/>
        <v>50.074074074074069</v>
      </c>
      <c r="J196" s="27">
        <f t="shared" si="19"/>
        <v>5.0074074074074071</v>
      </c>
      <c r="K196" s="26">
        <v>1000</v>
      </c>
      <c r="L196" s="26">
        <v>640</v>
      </c>
      <c r="M196" s="27">
        <f t="shared" si="20"/>
        <v>64</v>
      </c>
      <c r="N196" s="27">
        <f t="shared" si="21"/>
        <v>19.2</v>
      </c>
      <c r="O196" s="28">
        <f t="shared" si="22"/>
        <v>24.207407407407405</v>
      </c>
      <c r="P196" s="27"/>
      <c r="Q196" s="27"/>
      <c r="R196" s="29" t="s">
        <v>1101</v>
      </c>
      <c r="S196" s="30">
        <f t="shared" si="27"/>
        <v>26.5</v>
      </c>
      <c r="T196" s="31">
        <f t="shared" si="23"/>
        <v>26.5</v>
      </c>
      <c r="U196" s="27"/>
      <c r="V196" s="27">
        <f t="shared" si="24"/>
        <v>50.707407407407402</v>
      </c>
      <c r="W196" s="27"/>
    </row>
    <row r="197" spans="1:23" ht="32.25" customHeight="1">
      <c r="A197" s="23">
        <v>67</v>
      </c>
      <c r="B197" s="23" t="s">
        <v>362</v>
      </c>
      <c r="C197" s="23" t="s">
        <v>363</v>
      </c>
      <c r="D197" s="24" t="s">
        <v>34</v>
      </c>
      <c r="E197" s="24" t="s">
        <v>364</v>
      </c>
      <c r="F197" s="24" t="s">
        <v>36</v>
      </c>
      <c r="G197" s="25">
        <v>1800</v>
      </c>
      <c r="H197" s="26">
        <v>983</v>
      </c>
      <c r="I197" s="27">
        <f t="shared" si="18"/>
        <v>54.611111111111107</v>
      </c>
      <c r="J197" s="27">
        <f t="shared" si="19"/>
        <v>5.4611111111111112</v>
      </c>
      <c r="K197" s="26">
        <v>1250</v>
      </c>
      <c r="L197" s="26">
        <v>633</v>
      </c>
      <c r="M197" s="27">
        <f t="shared" si="20"/>
        <v>50.639999999999993</v>
      </c>
      <c r="N197" s="27">
        <f t="shared" si="21"/>
        <v>15.191999999999998</v>
      </c>
      <c r="O197" s="28">
        <f t="shared" si="22"/>
        <v>20.653111111111109</v>
      </c>
      <c r="P197" s="27">
        <v>25</v>
      </c>
      <c r="Q197" s="27"/>
      <c r="R197" s="29" t="s">
        <v>1078</v>
      </c>
      <c r="S197" s="30"/>
      <c r="T197" s="31">
        <f t="shared" si="23"/>
        <v>25</v>
      </c>
      <c r="U197" s="27">
        <v>5</v>
      </c>
      <c r="V197" s="27">
        <f t="shared" si="24"/>
        <v>50.653111111111109</v>
      </c>
      <c r="W197" s="27"/>
    </row>
    <row r="198" spans="1:23" ht="32.25" customHeight="1">
      <c r="A198" s="23">
        <v>165</v>
      </c>
      <c r="B198" s="23" t="s">
        <v>466</v>
      </c>
      <c r="C198" s="23" t="s">
        <v>467</v>
      </c>
      <c r="D198" s="24" t="s">
        <v>468</v>
      </c>
      <c r="E198" s="24" t="s">
        <v>469</v>
      </c>
      <c r="F198" s="24" t="s">
        <v>4</v>
      </c>
      <c r="G198" s="25">
        <v>3600</v>
      </c>
      <c r="H198" s="26">
        <v>2652</v>
      </c>
      <c r="I198" s="27">
        <f t="shared" ref="I198:I261" si="28">H198/G198*100</f>
        <v>73.666666666666671</v>
      </c>
      <c r="J198" s="27">
        <f t="shared" ref="J198:J261" si="29">I198*10/100</f>
        <v>7.3666666666666671</v>
      </c>
      <c r="K198" s="26">
        <v>2500</v>
      </c>
      <c r="L198" s="26">
        <v>1566</v>
      </c>
      <c r="M198" s="27">
        <f t="shared" ref="M198:M261" si="30">L198/K198*100</f>
        <v>62.639999999999993</v>
      </c>
      <c r="N198" s="27">
        <f t="shared" ref="N198:N261" si="31">M198*30/100</f>
        <v>18.791999999999998</v>
      </c>
      <c r="O198" s="28">
        <f t="shared" ref="O198:O261" si="32">J198+N198</f>
        <v>26.158666666666665</v>
      </c>
      <c r="P198" s="27"/>
      <c r="Q198" s="27"/>
      <c r="R198" s="29" t="s">
        <v>1077</v>
      </c>
      <c r="S198" s="30">
        <f t="shared" ref="S198:S203" si="33">R198*50/100</f>
        <v>24</v>
      </c>
      <c r="T198" s="31">
        <f t="shared" ref="T198:T261" si="34">MAX(P198,Q198,S198)</f>
        <v>24</v>
      </c>
      <c r="U198" s="27"/>
      <c r="V198" s="27">
        <f t="shared" ref="V198:V261" si="35">O198+T198+U198</f>
        <v>50.158666666666662</v>
      </c>
      <c r="W198" s="27"/>
    </row>
    <row r="199" spans="1:23" ht="32.25" customHeight="1">
      <c r="A199" s="23">
        <v>111</v>
      </c>
      <c r="B199" s="32" t="s">
        <v>204</v>
      </c>
      <c r="C199" s="32" t="s">
        <v>205</v>
      </c>
      <c r="D199" s="33" t="s">
        <v>206</v>
      </c>
      <c r="E199" s="33" t="s">
        <v>207</v>
      </c>
      <c r="F199" s="33" t="s">
        <v>9</v>
      </c>
      <c r="G199" s="26">
        <v>3600</v>
      </c>
      <c r="H199" s="26">
        <v>2217</v>
      </c>
      <c r="I199" s="27">
        <f t="shared" si="28"/>
        <v>61.583333333333336</v>
      </c>
      <c r="J199" s="27">
        <f t="shared" si="29"/>
        <v>6.1583333333333341</v>
      </c>
      <c r="K199" s="26">
        <v>2600</v>
      </c>
      <c r="L199" s="26">
        <v>1601</v>
      </c>
      <c r="M199" s="27">
        <f t="shared" si="30"/>
        <v>61.576923076923073</v>
      </c>
      <c r="N199" s="27">
        <f t="shared" si="31"/>
        <v>18.473076923076921</v>
      </c>
      <c r="O199" s="28">
        <f t="shared" si="32"/>
        <v>24.631410256410255</v>
      </c>
      <c r="P199" s="27"/>
      <c r="Q199" s="27"/>
      <c r="R199" s="29" t="s">
        <v>1085</v>
      </c>
      <c r="S199" s="30">
        <f t="shared" si="33"/>
        <v>20.5</v>
      </c>
      <c r="T199" s="31">
        <f t="shared" si="34"/>
        <v>20.5</v>
      </c>
      <c r="U199" s="27">
        <v>5</v>
      </c>
      <c r="V199" s="27">
        <f t="shared" si="35"/>
        <v>50.131410256410255</v>
      </c>
      <c r="W199" s="27"/>
    </row>
    <row r="200" spans="1:23" ht="32.25" customHeight="1">
      <c r="A200" s="23">
        <v>121</v>
      </c>
      <c r="B200" s="23" t="s">
        <v>529</v>
      </c>
      <c r="C200" s="23" t="s">
        <v>530</v>
      </c>
      <c r="D200" s="24" t="s">
        <v>382</v>
      </c>
      <c r="E200" s="24" t="s">
        <v>531</v>
      </c>
      <c r="F200" s="24" t="s">
        <v>9</v>
      </c>
      <c r="G200" s="25">
        <v>1300</v>
      </c>
      <c r="H200" s="26">
        <v>609</v>
      </c>
      <c r="I200" s="27">
        <f t="shared" si="28"/>
        <v>46.846153846153847</v>
      </c>
      <c r="J200" s="27">
        <f t="shared" si="29"/>
        <v>4.6846153846153848</v>
      </c>
      <c r="K200" s="26">
        <v>2600</v>
      </c>
      <c r="L200" s="26">
        <v>1887</v>
      </c>
      <c r="M200" s="27">
        <f t="shared" si="30"/>
        <v>72.576923076923066</v>
      </c>
      <c r="N200" s="27">
        <f t="shared" si="31"/>
        <v>21.773076923076918</v>
      </c>
      <c r="O200" s="28">
        <f t="shared" si="32"/>
        <v>26.457692307692302</v>
      </c>
      <c r="P200" s="27"/>
      <c r="Q200" s="27"/>
      <c r="R200" s="29" t="s">
        <v>1112</v>
      </c>
      <c r="S200" s="30">
        <f t="shared" si="33"/>
        <v>23.5</v>
      </c>
      <c r="T200" s="31">
        <f t="shared" si="34"/>
        <v>23.5</v>
      </c>
      <c r="U200" s="27"/>
      <c r="V200" s="27">
        <f t="shared" si="35"/>
        <v>49.957692307692298</v>
      </c>
      <c r="W200" s="27"/>
    </row>
    <row r="201" spans="1:23" ht="32.25" customHeight="1">
      <c r="A201" s="23">
        <v>89</v>
      </c>
      <c r="B201" s="23" t="s">
        <v>174</v>
      </c>
      <c r="C201" s="23" t="s">
        <v>175</v>
      </c>
      <c r="D201" s="24" t="s">
        <v>7</v>
      </c>
      <c r="E201" s="24" t="s">
        <v>176</v>
      </c>
      <c r="F201" s="24" t="s">
        <v>9</v>
      </c>
      <c r="G201" s="25">
        <v>3600</v>
      </c>
      <c r="H201" s="26">
        <v>2085</v>
      </c>
      <c r="I201" s="27">
        <f t="shared" si="28"/>
        <v>57.916666666666671</v>
      </c>
      <c r="J201" s="27">
        <f t="shared" si="29"/>
        <v>5.7916666666666679</v>
      </c>
      <c r="K201" s="26">
        <v>2600</v>
      </c>
      <c r="L201" s="26">
        <v>1858</v>
      </c>
      <c r="M201" s="27">
        <f t="shared" si="30"/>
        <v>71.461538461538467</v>
      </c>
      <c r="N201" s="27">
        <f t="shared" si="31"/>
        <v>21.438461538461539</v>
      </c>
      <c r="O201" s="28">
        <f t="shared" si="32"/>
        <v>27.230128205128207</v>
      </c>
      <c r="P201" s="27"/>
      <c r="Q201" s="27"/>
      <c r="R201" s="29" t="s">
        <v>1124</v>
      </c>
      <c r="S201" s="30">
        <f t="shared" si="33"/>
        <v>17.5</v>
      </c>
      <c r="T201" s="31">
        <f t="shared" si="34"/>
        <v>17.5</v>
      </c>
      <c r="U201" s="27">
        <v>5</v>
      </c>
      <c r="V201" s="27">
        <f t="shared" si="35"/>
        <v>49.73012820512821</v>
      </c>
      <c r="W201" s="27"/>
    </row>
    <row r="202" spans="1:23" ht="32.25" customHeight="1">
      <c r="A202" s="23">
        <v>114</v>
      </c>
      <c r="B202" s="23" t="s">
        <v>193</v>
      </c>
      <c r="C202" s="23" t="s">
        <v>194</v>
      </c>
      <c r="D202" s="24" t="s">
        <v>195</v>
      </c>
      <c r="E202" s="24" t="s">
        <v>35</v>
      </c>
      <c r="F202" s="24" t="s">
        <v>9</v>
      </c>
      <c r="G202" s="25">
        <v>3600</v>
      </c>
      <c r="H202" s="26">
        <v>2279</v>
      </c>
      <c r="I202" s="27">
        <f t="shared" si="28"/>
        <v>63.305555555555557</v>
      </c>
      <c r="J202" s="27">
        <f t="shared" si="29"/>
        <v>6.3305555555555557</v>
      </c>
      <c r="K202" s="26">
        <v>2600</v>
      </c>
      <c r="L202" s="26">
        <v>1707</v>
      </c>
      <c r="M202" s="27">
        <f t="shared" si="30"/>
        <v>65.653846153846146</v>
      </c>
      <c r="N202" s="27">
        <f t="shared" si="31"/>
        <v>19.696153846153845</v>
      </c>
      <c r="O202" s="28">
        <f t="shared" si="32"/>
        <v>26.0267094017094</v>
      </c>
      <c r="P202" s="27"/>
      <c r="Q202" s="27"/>
      <c r="R202" s="29" t="s">
        <v>1083</v>
      </c>
      <c r="S202" s="30">
        <f t="shared" si="33"/>
        <v>18.5</v>
      </c>
      <c r="T202" s="31">
        <f t="shared" si="34"/>
        <v>18.5</v>
      </c>
      <c r="U202" s="27">
        <v>5</v>
      </c>
      <c r="V202" s="27">
        <f t="shared" si="35"/>
        <v>49.526709401709397</v>
      </c>
      <c r="W202" s="27"/>
    </row>
    <row r="203" spans="1:23" ht="32.25" customHeight="1">
      <c r="A203" s="23">
        <v>217</v>
      </c>
      <c r="B203" s="23" t="s">
        <v>463</v>
      </c>
      <c r="C203" s="23" t="s">
        <v>464</v>
      </c>
      <c r="D203" s="24" t="s">
        <v>74</v>
      </c>
      <c r="E203" s="24" t="s">
        <v>465</v>
      </c>
      <c r="F203" s="24" t="s">
        <v>4</v>
      </c>
      <c r="G203" s="25">
        <v>3600</v>
      </c>
      <c r="H203" s="26">
        <v>2482</v>
      </c>
      <c r="I203" s="27">
        <f t="shared" si="28"/>
        <v>68.944444444444443</v>
      </c>
      <c r="J203" s="27">
        <f t="shared" si="29"/>
        <v>6.8944444444444448</v>
      </c>
      <c r="K203" s="26">
        <v>2500</v>
      </c>
      <c r="L203" s="26">
        <v>1633</v>
      </c>
      <c r="M203" s="27">
        <f t="shared" si="30"/>
        <v>65.319999999999993</v>
      </c>
      <c r="N203" s="27">
        <f t="shared" si="31"/>
        <v>19.596</v>
      </c>
      <c r="O203" s="28">
        <f t="shared" si="32"/>
        <v>26.490444444444446</v>
      </c>
      <c r="P203" s="27"/>
      <c r="Q203" s="27"/>
      <c r="R203" s="29" t="s">
        <v>1111</v>
      </c>
      <c r="S203" s="30">
        <f t="shared" si="33"/>
        <v>23</v>
      </c>
      <c r="T203" s="31">
        <f t="shared" si="34"/>
        <v>23</v>
      </c>
      <c r="U203" s="27"/>
      <c r="V203" s="27">
        <f t="shared" si="35"/>
        <v>49.490444444444449</v>
      </c>
      <c r="W203" s="27"/>
    </row>
    <row r="204" spans="1:23" ht="32.25" customHeight="1">
      <c r="A204" s="23">
        <v>15</v>
      </c>
      <c r="B204" s="23" t="s">
        <v>903</v>
      </c>
      <c r="C204" s="23" t="s">
        <v>904</v>
      </c>
      <c r="D204" s="24" t="s">
        <v>905</v>
      </c>
      <c r="E204" s="24" t="s">
        <v>906</v>
      </c>
      <c r="F204" s="24" t="s">
        <v>36</v>
      </c>
      <c r="G204" s="25">
        <v>1700</v>
      </c>
      <c r="H204" s="26">
        <v>1183</v>
      </c>
      <c r="I204" s="27">
        <f t="shared" si="28"/>
        <v>69.588235294117652</v>
      </c>
      <c r="J204" s="27">
        <f t="shared" si="29"/>
        <v>6.9588235294117657</v>
      </c>
      <c r="K204" s="26">
        <v>1600</v>
      </c>
      <c r="L204" s="26">
        <v>931</v>
      </c>
      <c r="M204" s="27">
        <f t="shared" si="30"/>
        <v>58.1875</v>
      </c>
      <c r="N204" s="27">
        <f t="shared" si="31"/>
        <v>17.456250000000001</v>
      </c>
      <c r="O204" s="28">
        <f t="shared" si="32"/>
        <v>24.415073529411767</v>
      </c>
      <c r="P204" s="27">
        <v>25</v>
      </c>
      <c r="Q204" s="27"/>
      <c r="R204" s="29" t="s">
        <v>1078</v>
      </c>
      <c r="S204" s="30"/>
      <c r="T204" s="31">
        <f t="shared" si="34"/>
        <v>25</v>
      </c>
      <c r="U204" s="27"/>
      <c r="V204" s="27">
        <f t="shared" si="35"/>
        <v>49.415073529411771</v>
      </c>
      <c r="W204" s="27"/>
    </row>
    <row r="205" spans="1:23" ht="32.25" customHeight="1">
      <c r="A205" s="23">
        <v>272</v>
      </c>
      <c r="B205" s="23" t="s">
        <v>599</v>
      </c>
      <c r="C205" s="23" t="s">
        <v>600</v>
      </c>
      <c r="D205" s="24" t="s">
        <v>601</v>
      </c>
      <c r="E205" s="24" t="s">
        <v>602</v>
      </c>
      <c r="F205" s="24" t="s">
        <v>36</v>
      </c>
      <c r="G205" s="25">
        <v>1800</v>
      </c>
      <c r="H205" s="26">
        <v>789</v>
      </c>
      <c r="I205" s="27">
        <f t="shared" si="28"/>
        <v>43.833333333333336</v>
      </c>
      <c r="J205" s="27">
        <f t="shared" si="29"/>
        <v>4.3833333333333337</v>
      </c>
      <c r="K205" s="26">
        <v>1250</v>
      </c>
      <c r="L205" s="26">
        <v>625</v>
      </c>
      <c r="M205" s="27">
        <f t="shared" si="30"/>
        <v>50</v>
      </c>
      <c r="N205" s="27">
        <f t="shared" si="31"/>
        <v>15</v>
      </c>
      <c r="O205" s="28">
        <f t="shared" si="32"/>
        <v>19.383333333333333</v>
      </c>
      <c r="P205" s="27"/>
      <c r="Q205" s="27"/>
      <c r="R205" s="29" t="s">
        <v>1084</v>
      </c>
      <c r="S205" s="30">
        <f t="shared" ref="S205:S236" si="36">R205*50/100</f>
        <v>25</v>
      </c>
      <c r="T205" s="31">
        <f t="shared" si="34"/>
        <v>25</v>
      </c>
      <c r="U205" s="27">
        <v>5</v>
      </c>
      <c r="V205" s="27">
        <f t="shared" si="35"/>
        <v>49.383333333333333</v>
      </c>
      <c r="W205" s="27"/>
    </row>
    <row r="206" spans="1:23" ht="32.25" customHeight="1">
      <c r="A206" s="23">
        <v>252</v>
      </c>
      <c r="B206" s="23" t="s">
        <v>221</v>
      </c>
      <c r="C206" s="23" t="s">
        <v>222</v>
      </c>
      <c r="D206" s="24" t="s">
        <v>223</v>
      </c>
      <c r="E206" s="24" t="s">
        <v>224</v>
      </c>
      <c r="F206" s="24" t="s">
        <v>9</v>
      </c>
      <c r="G206" s="25">
        <v>1800</v>
      </c>
      <c r="H206" s="26">
        <v>1018</v>
      </c>
      <c r="I206" s="27">
        <f t="shared" si="28"/>
        <v>56.555555555555557</v>
      </c>
      <c r="J206" s="27">
        <f t="shared" si="29"/>
        <v>5.655555555555555</v>
      </c>
      <c r="K206" s="26">
        <v>1300</v>
      </c>
      <c r="L206" s="26">
        <v>720</v>
      </c>
      <c r="M206" s="27">
        <f t="shared" si="30"/>
        <v>55.384615384615387</v>
      </c>
      <c r="N206" s="27">
        <f t="shared" si="31"/>
        <v>16.615384615384617</v>
      </c>
      <c r="O206" s="28">
        <f t="shared" si="32"/>
        <v>22.270940170940172</v>
      </c>
      <c r="P206" s="27"/>
      <c r="Q206" s="27"/>
      <c r="R206" s="29" t="s">
        <v>1096</v>
      </c>
      <c r="S206" s="30">
        <f t="shared" si="36"/>
        <v>22</v>
      </c>
      <c r="T206" s="31">
        <f t="shared" si="34"/>
        <v>22</v>
      </c>
      <c r="U206" s="27">
        <v>5</v>
      </c>
      <c r="V206" s="27">
        <f t="shared" si="35"/>
        <v>49.270940170940172</v>
      </c>
      <c r="W206" s="27"/>
    </row>
    <row r="207" spans="1:23" ht="32.25" customHeight="1">
      <c r="A207" s="23">
        <v>280</v>
      </c>
      <c r="B207" s="23" t="s">
        <v>511</v>
      </c>
      <c r="C207" s="23" t="s">
        <v>512</v>
      </c>
      <c r="D207" s="24" t="s">
        <v>513</v>
      </c>
      <c r="E207" s="24" t="s">
        <v>514</v>
      </c>
      <c r="F207" s="24" t="s">
        <v>9</v>
      </c>
      <c r="G207" s="25">
        <v>3600</v>
      </c>
      <c r="H207" s="26">
        <v>2044</v>
      </c>
      <c r="I207" s="27">
        <f t="shared" si="28"/>
        <v>56.777777777777786</v>
      </c>
      <c r="J207" s="27">
        <f t="shared" si="29"/>
        <v>5.677777777777778</v>
      </c>
      <c r="K207" s="26">
        <v>3250</v>
      </c>
      <c r="L207" s="26">
        <v>2065</v>
      </c>
      <c r="M207" s="27">
        <f t="shared" si="30"/>
        <v>63.538461538461547</v>
      </c>
      <c r="N207" s="27">
        <f t="shared" si="31"/>
        <v>19.061538461538465</v>
      </c>
      <c r="O207" s="28">
        <f t="shared" si="32"/>
        <v>24.739316239316242</v>
      </c>
      <c r="P207" s="27"/>
      <c r="Q207" s="27"/>
      <c r="R207" s="29" t="s">
        <v>1082</v>
      </c>
      <c r="S207" s="30">
        <f t="shared" si="36"/>
        <v>24.5</v>
      </c>
      <c r="T207" s="31">
        <f t="shared" si="34"/>
        <v>24.5</v>
      </c>
      <c r="U207" s="27"/>
      <c r="V207" s="27">
        <f t="shared" si="35"/>
        <v>49.239316239316238</v>
      </c>
      <c r="W207" s="27"/>
    </row>
    <row r="208" spans="1:23" ht="32.25" customHeight="1">
      <c r="A208" s="23">
        <v>259</v>
      </c>
      <c r="B208" s="23" t="s">
        <v>793</v>
      </c>
      <c r="C208" s="23" t="s">
        <v>794</v>
      </c>
      <c r="D208" s="24" t="s">
        <v>795</v>
      </c>
      <c r="E208" s="24" t="s">
        <v>796</v>
      </c>
      <c r="F208" s="24" t="s">
        <v>36</v>
      </c>
      <c r="G208" s="25">
        <v>6300</v>
      </c>
      <c r="H208" s="26">
        <v>3742</v>
      </c>
      <c r="I208" s="27">
        <f t="shared" si="28"/>
        <v>59.396825396825392</v>
      </c>
      <c r="J208" s="27">
        <f t="shared" si="29"/>
        <v>5.9396825396825399</v>
      </c>
      <c r="K208" s="26">
        <v>3050</v>
      </c>
      <c r="L208" s="26">
        <v>2062</v>
      </c>
      <c r="M208" s="27">
        <f t="shared" si="30"/>
        <v>67.606557377049185</v>
      </c>
      <c r="N208" s="27">
        <f t="shared" si="31"/>
        <v>20.281967213114754</v>
      </c>
      <c r="O208" s="28">
        <f t="shared" si="32"/>
        <v>26.221649752797294</v>
      </c>
      <c r="P208" s="27"/>
      <c r="Q208" s="27"/>
      <c r="R208" s="29" t="s">
        <v>1111</v>
      </c>
      <c r="S208" s="30">
        <f t="shared" si="36"/>
        <v>23</v>
      </c>
      <c r="T208" s="31">
        <f t="shared" si="34"/>
        <v>23</v>
      </c>
      <c r="U208" s="27"/>
      <c r="V208" s="27">
        <f t="shared" si="35"/>
        <v>49.22164975279729</v>
      </c>
      <c r="W208" s="27" t="s">
        <v>1131</v>
      </c>
    </row>
    <row r="209" spans="1:23" ht="32.25" customHeight="1">
      <c r="A209" s="23">
        <v>57</v>
      </c>
      <c r="B209" s="23" t="s">
        <v>357</v>
      </c>
      <c r="C209" s="23" t="s">
        <v>358</v>
      </c>
      <c r="D209" s="24" t="s">
        <v>359</v>
      </c>
      <c r="E209" s="24" t="s">
        <v>360</v>
      </c>
      <c r="F209" s="24" t="s">
        <v>36</v>
      </c>
      <c r="G209" s="25">
        <v>3600</v>
      </c>
      <c r="H209" s="26">
        <v>2535</v>
      </c>
      <c r="I209" s="27">
        <f t="shared" si="28"/>
        <v>70.416666666666671</v>
      </c>
      <c r="J209" s="27">
        <f t="shared" si="29"/>
        <v>7.0416666666666679</v>
      </c>
      <c r="K209" s="26">
        <v>2600</v>
      </c>
      <c r="L209" s="26">
        <v>1806</v>
      </c>
      <c r="M209" s="27">
        <f t="shared" si="30"/>
        <v>69.461538461538467</v>
      </c>
      <c r="N209" s="27">
        <f t="shared" si="31"/>
        <v>20.838461538461537</v>
      </c>
      <c r="O209" s="28">
        <f t="shared" si="32"/>
        <v>27.880128205128205</v>
      </c>
      <c r="P209" s="27"/>
      <c r="Q209" s="27"/>
      <c r="R209" s="29" t="s">
        <v>1121</v>
      </c>
      <c r="S209" s="30">
        <f t="shared" si="36"/>
        <v>16</v>
      </c>
      <c r="T209" s="31">
        <f t="shared" si="34"/>
        <v>16</v>
      </c>
      <c r="U209" s="27">
        <v>5</v>
      </c>
      <c r="V209" s="27">
        <f t="shared" si="35"/>
        <v>48.880128205128202</v>
      </c>
      <c r="W209" s="27"/>
    </row>
    <row r="210" spans="1:23" ht="32.25" customHeight="1">
      <c r="A210" s="23">
        <v>142</v>
      </c>
      <c r="B210" s="23" t="s">
        <v>258</v>
      </c>
      <c r="C210" s="23" t="s">
        <v>259</v>
      </c>
      <c r="D210" s="24" t="s">
        <v>260</v>
      </c>
      <c r="E210" s="24" t="s">
        <v>261</v>
      </c>
      <c r="F210" s="24" t="s">
        <v>9</v>
      </c>
      <c r="G210" s="25">
        <v>1800</v>
      </c>
      <c r="H210" s="26">
        <v>1084</v>
      </c>
      <c r="I210" s="27">
        <f t="shared" si="28"/>
        <v>60.222222222222221</v>
      </c>
      <c r="J210" s="27">
        <f t="shared" si="29"/>
        <v>6.0222222222222221</v>
      </c>
      <c r="K210" s="26">
        <v>1300</v>
      </c>
      <c r="L210" s="26">
        <v>685</v>
      </c>
      <c r="M210" s="27">
        <f t="shared" si="30"/>
        <v>52.692307692307693</v>
      </c>
      <c r="N210" s="27">
        <f t="shared" si="31"/>
        <v>15.807692307692307</v>
      </c>
      <c r="O210" s="28">
        <f t="shared" si="32"/>
        <v>21.829914529914529</v>
      </c>
      <c r="P210" s="27"/>
      <c r="Q210" s="27"/>
      <c r="R210" s="29" t="s">
        <v>1104</v>
      </c>
      <c r="S210" s="30">
        <f t="shared" si="36"/>
        <v>27</v>
      </c>
      <c r="T210" s="31">
        <f t="shared" si="34"/>
        <v>27</v>
      </c>
      <c r="U210" s="27"/>
      <c r="V210" s="27">
        <f t="shared" si="35"/>
        <v>48.829914529914532</v>
      </c>
      <c r="W210" s="27" t="s">
        <v>1130</v>
      </c>
    </row>
    <row r="211" spans="1:23" ht="32.25" customHeight="1">
      <c r="A211" s="23">
        <v>273</v>
      </c>
      <c r="B211" s="23" t="s">
        <v>395</v>
      </c>
      <c r="C211" s="23" t="s">
        <v>396</v>
      </c>
      <c r="D211" s="24" t="s">
        <v>397</v>
      </c>
      <c r="E211" s="24" t="s">
        <v>398</v>
      </c>
      <c r="F211" s="24" t="s">
        <v>36</v>
      </c>
      <c r="G211" s="25">
        <v>3600</v>
      </c>
      <c r="H211" s="26">
        <v>1701</v>
      </c>
      <c r="I211" s="27">
        <f t="shared" si="28"/>
        <v>47.25</v>
      </c>
      <c r="J211" s="27">
        <f t="shared" si="29"/>
        <v>4.7249999999999996</v>
      </c>
      <c r="K211" s="26">
        <v>2600</v>
      </c>
      <c r="L211" s="26">
        <v>1426</v>
      </c>
      <c r="M211" s="27">
        <f t="shared" si="30"/>
        <v>54.846153846153847</v>
      </c>
      <c r="N211" s="27">
        <f t="shared" si="31"/>
        <v>16.453846153846154</v>
      </c>
      <c r="O211" s="28">
        <f t="shared" si="32"/>
        <v>21.178846153846152</v>
      </c>
      <c r="P211" s="27"/>
      <c r="Q211" s="27"/>
      <c r="R211" s="29" t="s">
        <v>1110</v>
      </c>
      <c r="S211" s="30">
        <f t="shared" si="36"/>
        <v>22.5</v>
      </c>
      <c r="T211" s="31">
        <f t="shared" si="34"/>
        <v>22.5</v>
      </c>
      <c r="U211" s="27">
        <v>5</v>
      </c>
      <c r="V211" s="27">
        <f t="shared" si="35"/>
        <v>48.678846153846152</v>
      </c>
      <c r="W211" s="27"/>
    </row>
    <row r="212" spans="1:23" ht="32.25" customHeight="1">
      <c r="A212" s="23">
        <v>162</v>
      </c>
      <c r="B212" s="23" t="s">
        <v>630</v>
      </c>
      <c r="C212" s="23" t="s">
        <v>631</v>
      </c>
      <c r="D212" s="24" t="s">
        <v>632</v>
      </c>
      <c r="E212" s="24" t="s">
        <v>576</v>
      </c>
      <c r="F212" s="24" t="s">
        <v>9</v>
      </c>
      <c r="G212" s="25">
        <v>3600</v>
      </c>
      <c r="H212" s="26">
        <v>2086</v>
      </c>
      <c r="I212" s="27">
        <f t="shared" si="28"/>
        <v>57.944444444444443</v>
      </c>
      <c r="J212" s="27">
        <f t="shared" si="29"/>
        <v>5.7944444444444443</v>
      </c>
      <c r="K212" s="26">
        <v>2600</v>
      </c>
      <c r="L212" s="26">
        <v>1717</v>
      </c>
      <c r="M212" s="27">
        <f t="shared" si="30"/>
        <v>66.038461538461533</v>
      </c>
      <c r="N212" s="27">
        <f t="shared" si="31"/>
        <v>19.811538461538461</v>
      </c>
      <c r="O212" s="28">
        <f t="shared" si="32"/>
        <v>25.605982905982906</v>
      </c>
      <c r="P212" s="27"/>
      <c r="Q212" s="27"/>
      <c r="R212" s="29" t="s">
        <v>1113</v>
      </c>
      <c r="S212" s="30">
        <f t="shared" si="36"/>
        <v>18</v>
      </c>
      <c r="T212" s="31">
        <f t="shared" si="34"/>
        <v>18</v>
      </c>
      <c r="U212" s="27">
        <v>5</v>
      </c>
      <c r="V212" s="27">
        <f t="shared" si="35"/>
        <v>48.605982905982906</v>
      </c>
      <c r="W212" s="27"/>
    </row>
    <row r="213" spans="1:23" ht="32.25" customHeight="1">
      <c r="A213" s="23">
        <v>99</v>
      </c>
      <c r="B213" s="23" t="s">
        <v>690</v>
      </c>
      <c r="C213" s="23" t="s">
        <v>691</v>
      </c>
      <c r="D213" s="24" t="s">
        <v>649</v>
      </c>
      <c r="E213" s="24" t="s">
        <v>692</v>
      </c>
      <c r="F213" s="24" t="s">
        <v>27</v>
      </c>
      <c r="G213" s="25">
        <v>3600</v>
      </c>
      <c r="H213" s="26">
        <v>2161</v>
      </c>
      <c r="I213" s="27">
        <f t="shared" si="28"/>
        <v>60.027777777777779</v>
      </c>
      <c r="J213" s="27">
        <f t="shared" si="29"/>
        <v>6.0027777777777782</v>
      </c>
      <c r="K213" s="26">
        <v>2500</v>
      </c>
      <c r="L213" s="26">
        <v>1667</v>
      </c>
      <c r="M213" s="27">
        <f t="shared" si="30"/>
        <v>66.679999999999993</v>
      </c>
      <c r="N213" s="27">
        <f t="shared" si="31"/>
        <v>20.003999999999998</v>
      </c>
      <c r="O213" s="28">
        <f t="shared" si="32"/>
        <v>26.006777777777778</v>
      </c>
      <c r="P213" s="27"/>
      <c r="Q213" s="27"/>
      <c r="R213" s="29" t="s">
        <v>1124</v>
      </c>
      <c r="S213" s="30">
        <f t="shared" si="36"/>
        <v>17.5</v>
      </c>
      <c r="T213" s="31">
        <f t="shared" si="34"/>
        <v>17.5</v>
      </c>
      <c r="U213" s="27">
        <v>5</v>
      </c>
      <c r="V213" s="27">
        <f t="shared" si="35"/>
        <v>48.506777777777778</v>
      </c>
      <c r="W213" s="27"/>
    </row>
    <row r="214" spans="1:23" ht="32.25" customHeight="1">
      <c r="A214" s="23">
        <v>100</v>
      </c>
      <c r="B214" s="23" t="s">
        <v>647</v>
      </c>
      <c r="C214" s="23" t="s">
        <v>648</v>
      </c>
      <c r="D214" s="24" t="s">
        <v>649</v>
      </c>
      <c r="E214" s="24" t="s">
        <v>650</v>
      </c>
      <c r="F214" s="24" t="s">
        <v>9</v>
      </c>
      <c r="G214" s="25">
        <v>3600</v>
      </c>
      <c r="H214" s="26">
        <v>1988</v>
      </c>
      <c r="I214" s="27">
        <f t="shared" si="28"/>
        <v>55.222222222222214</v>
      </c>
      <c r="J214" s="27">
        <f t="shared" si="29"/>
        <v>5.5222222222222221</v>
      </c>
      <c r="K214" s="26">
        <v>2600</v>
      </c>
      <c r="L214" s="26">
        <v>1593</v>
      </c>
      <c r="M214" s="27">
        <f t="shared" si="30"/>
        <v>61.269230769230766</v>
      </c>
      <c r="N214" s="27">
        <f t="shared" si="31"/>
        <v>18.380769230769232</v>
      </c>
      <c r="O214" s="28">
        <f t="shared" si="32"/>
        <v>23.902991452991454</v>
      </c>
      <c r="P214" s="27"/>
      <c r="Q214" s="27"/>
      <c r="R214" s="29" t="s">
        <v>1088</v>
      </c>
      <c r="S214" s="30">
        <f t="shared" si="36"/>
        <v>19.5</v>
      </c>
      <c r="T214" s="31">
        <f t="shared" si="34"/>
        <v>19.5</v>
      </c>
      <c r="U214" s="27">
        <v>5</v>
      </c>
      <c r="V214" s="27">
        <f t="shared" si="35"/>
        <v>48.402991452991458</v>
      </c>
      <c r="W214" s="27"/>
    </row>
    <row r="215" spans="1:23" ht="32.25" customHeight="1">
      <c r="A215" s="23">
        <v>159</v>
      </c>
      <c r="B215" s="23" t="s">
        <v>771</v>
      </c>
      <c r="C215" s="23" t="s">
        <v>772</v>
      </c>
      <c r="D215" s="24" t="s">
        <v>492</v>
      </c>
      <c r="E215" s="24" t="s">
        <v>773</v>
      </c>
      <c r="F215" s="24" t="s">
        <v>9</v>
      </c>
      <c r="G215" s="25">
        <v>3700</v>
      </c>
      <c r="H215" s="26">
        <v>2596</v>
      </c>
      <c r="I215" s="27">
        <f t="shared" si="28"/>
        <v>70.162162162162161</v>
      </c>
      <c r="J215" s="27">
        <f t="shared" si="29"/>
        <v>7.0162162162162165</v>
      </c>
      <c r="K215" s="26">
        <v>2600</v>
      </c>
      <c r="L215" s="26">
        <v>1720</v>
      </c>
      <c r="M215" s="27">
        <f t="shared" si="30"/>
        <v>66.153846153846146</v>
      </c>
      <c r="N215" s="27">
        <f t="shared" si="31"/>
        <v>19.846153846153843</v>
      </c>
      <c r="O215" s="28">
        <f t="shared" si="32"/>
        <v>26.862370062370061</v>
      </c>
      <c r="P215" s="27"/>
      <c r="Q215" s="27"/>
      <c r="R215" s="29" t="s">
        <v>1120</v>
      </c>
      <c r="S215" s="30">
        <f t="shared" si="36"/>
        <v>16.5</v>
      </c>
      <c r="T215" s="31">
        <f t="shared" si="34"/>
        <v>16.5</v>
      </c>
      <c r="U215" s="27">
        <v>5</v>
      </c>
      <c r="V215" s="27">
        <f t="shared" si="35"/>
        <v>48.362370062370061</v>
      </c>
      <c r="W215" s="27"/>
    </row>
    <row r="216" spans="1:23" ht="32.25" customHeight="1">
      <c r="A216" s="23">
        <v>25</v>
      </c>
      <c r="B216" s="23" t="s">
        <v>845</v>
      </c>
      <c r="C216" s="23" t="s">
        <v>846</v>
      </c>
      <c r="D216" s="24" t="s">
        <v>847</v>
      </c>
      <c r="E216" s="24" t="s">
        <v>848</v>
      </c>
      <c r="F216" s="24" t="s">
        <v>42</v>
      </c>
      <c r="G216" s="25">
        <v>1700</v>
      </c>
      <c r="H216" s="26">
        <v>984</v>
      </c>
      <c r="I216" s="27">
        <f t="shared" si="28"/>
        <v>57.882352941176471</v>
      </c>
      <c r="J216" s="27">
        <f t="shared" si="29"/>
        <v>5.7882352941176478</v>
      </c>
      <c r="K216" s="26">
        <v>1600</v>
      </c>
      <c r="L216" s="26">
        <v>959</v>
      </c>
      <c r="M216" s="27">
        <f t="shared" si="30"/>
        <v>59.9375</v>
      </c>
      <c r="N216" s="27">
        <f t="shared" si="31"/>
        <v>17.981249999999999</v>
      </c>
      <c r="O216" s="28">
        <f t="shared" si="32"/>
        <v>23.769485294117647</v>
      </c>
      <c r="P216" s="27"/>
      <c r="Q216" s="27"/>
      <c r="R216" s="29" t="s">
        <v>1082</v>
      </c>
      <c r="S216" s="30">
        <f t="shared" si="36"/>
        <v>24.5</v>
      </c>
      <c r="T216" s="31">
        <f t="shared" si="34"/>
        <v>24.5</v>
      </c>
      <c r="U216" s="27"/>
      <c r="V216" s="27">
        <f t="shared" si="35"/>
        <v>48.269485294117644</v>
      </c>
      <c r="W216" s="27" t="s">
        <v>1130</v>
      </c>
    </row>
    <row r="217" spans="1:23" ht="32.25" customHeight="1">
      <c r="A217" s="23">
        <v>262</v>
      </c>
      <c r="B217" s="23" t="s">
        <v>611</v>
      </c>
      <c r="C217" s="23" t="s">
        <v>612</v>
      </c>
      <c r="D217" s="24" t="s">
        <v>613</v>
      </c>
      <c r="E217" s="24" t="s">
        <v>614</v>
      </c>
      <c r="F217" s="24" t="s">
        <v>9</v>
      </c>
      <c r="G217" s="25">
        <v>1800</v>
      </c>
      <c r="H217" s="26">
        <v>950</v>
      </c>
      <c r="I217" s="27">
        <f t="shared" si="28"/>
        <v>52.777777777777779</v>
      </c>
      <c r="J217" s="27">
        <f t="shared" si="29"/>
        <v>5.2777777777777786</v>
      </c>
      <c r="K217" s="26">
        <v>2600</v>
      </c>
      <c r="L217" s="26">
        <v>1986</v>
      </c>
      <c r="M217" s="27">
        <f t="shared" si="30"/>
        <v>76.384615384615387</v>
      </c>
      <c r="N217" s="27">
        <f t="shared" si="31"/>
        <v>22.915384615384614</v>
      </c>
      <c r="O217" s="28">
        <f t="shared" si="32"/>
        <v>28.193162393162392</v>
      </c>
      <c r="P217" s="27"/>
      <c r="Q217" s="27"/>
      <c r="R217" s="29" t="s">
        <v>1098</v>
      </c>
      <c r="S217" s="30">
        <f t="shared" si="36"/>
        <v>20</v>
      </c>
      <c r="T217" s="31">
        <f t="shared" si="34"/>
        <v>20</v>
      </c>
      <c r="U217" s="27"/>
      <c r="V217" s="27">
        <f t="shared" si="35"/>
        <v>48.193162393162396</v>
      </c>
      <c r="W217" s="27"/>
    </row>
    <row r="218" spans="1:23" ht="32.25" customHeight="1">
      <c r="A218" s="23">
        <v>232</v>
      </c>
      <c r="B218" s="23" t="s">
        <v>1056</v>
      </c>
      <c r="C218" s="23" t="s">
        <v>1057</v>
      </c>
      <c r="D218" s="24" t="s">
        <v>449</v>
      </c>
      <c r="E218" s="24" t="s">
        <v>1058</v>
      </c>
      <c r="F218" s="24" t="s">
        <v>36</v>
      </c>
      <c r="G218" s="25">
        <v>1800</v>
      </c>
      <c r="H218" s="26">
        <v>1191</v>
      </c>
      <c r="I218" s="27">
        <f t="shared" si="28"/>
        <v>66.166666666666657</v>
      </c>
      <c r="J218" s="27">
        <f t="shared" si="29"/>
        <v>6.6166666666666654</v>
      </c>
      <c r="K218" s="26">
        <v>1250</v>
      </c>
      <c r="L218" s="26">
        <v>645</v>
      </c>
      <c r="M218" s="27">
        <f t="shared" si="30"/>
        <v>51.6</v>
      </c>
      <c r="N218" s="27">
        <f t="shared" si="31"/>
        <v>15.48</v>
      </c>
      <c r="O218" s="28">
        <f t="shared" si="32"/>
        <v>22.096666666666664</v>
      </c>
      <c r="P218" s="27"/>
      <c r="Q218" s="27"/>
      <c r="R218" s="29" t="s">
        <v>1094</v>
      </c>
      <c r="S218" s="30">
        <f t="shared" si="36"/>
        <v>25.5</v>
      </c>
      <c r="T218" s="31">
        <f t="shared" si="34"/>
        <v>25.5</v>
      </c>
      <c r="U218" s="27"/>
      <c r="V218" s="27">
        <f t="shared" si="35"/>
        <v>47.596666666666664</v>
      </c>
      <c r="W218" s="27"/>
    </row>
    <row r="219" spans="1:23" ht="32.25" customHeight="1">
      <c r="A219" s="23">
        <v>69</v>
      </c>
      <c r="B219" s="23" t="s">
        <v>470</v>
      </c>
      <c r="C219" s="23" t="s">
        <v>471</v>
      </c>
      <c r="D219" s="24" t="s">
        <v>472</v>
      </c>
      <c r="E219" s="24" t="s">
        <v>473</v>
      </c>
      <c r="F219" s="24" t="s">
        <v>36</v>
      </c>
      <c r="G219" s="25">
        <v>3600</v>
      </c>
      <c r="H219" s="26">
        <v>1895</v>
      </c>
      <c r="I219" s="27">
        <f t="shared" si="28"/>
        <v>52.638888888888893</v>
      </c>
      <c r="J219" s="27">
        <f t="shared" si="29"/>
        <v>5.2638888888888893</v>
      </c>
      <c r="K219" s="26">
        <v>2600</v>
      </c>
      <c r="L219" s="26">
        <v>1543</v>
      </c>
      <c r="M219" s="27">
        <f t="shared" si="30"/>
        <v>59.346153846153847</v>
      </c>
      <c r="N219" s="27">
        <f t="shared" si="31"/>
        <v>17.803846153846155</v>
      </c>
      <c r="O219" s="28">
        <f t="shared" si="32"/>
        <v>23.067735042735045</v>
      </c>
      <c r="P219" s="27"/>
      <c r="Q219" s="27"/>
      <c r="R219" s="29" t="s">
        <v>1088</v>
      </c>
      <c r="S219" s="30">
        <f t="shared" si="36"/>
        <v>19.5</v>
      </c>
      <c r="T219" s="31">
        <f t="shared" si="34"/>
        <v>19.5</v>
      </c>
      <c r="U219" s="27">
        <v>5</v>
      </c>
      <c r="V219" s="27">
        <f t="shared" si="35"/>
        <v>47.567735042735045</v>
      </c>
      <c r="W219" s="27"/>
    </row>
    <row r="220" spans="1:23" ht="32.25" customHeight="1">
      <c r="A220" s="23">
        <v>244</v>
      </c>
      <c r="B220" s="23" t="s">
        <v>241</v>
      </c>
      <c r="C220" s="23" t="s">
        <v>242</v>
      </c>
      <c r="D220" s="24" t="s">
        <v>243</v>
      </c>
      <c r="E220" s="24" t="s">
        <v>244</v>
      </c>
      <c r="F220" s="24" t="s">
        <v>36</v>
      </c>
      <c r="G220" s="25">
        <v>3900</v>
      </c>
      <c r="H220" s="26">
        <v>2220</v>
      </c>
      <c r="I220" s="27">
        <f t="shared" si="28"/>
        <v>56.92307692307692</v>
      </c>
      <c r="J220" s="27">
        <f t="shared" si="29"/>
        <v>5.6923076923076916</v>
      </c>
      <c r="K220" s="26">
        <v>2600</v>
      </c>
      <c r="L220" s="26">
        <v>1626</v>
      </c>
      <c r="M220" s="27">
        <f t="shared" si="30"/>
        <v>62.53846153846154</v>
      </c>
      <c r="N220" s="27">
        <f t="shared" si="31"/>
        <v>18.761538461538461</v>
      </c>
      <c r="O220" s="28">
        <f t="shared" si="32"/>
        <v>24.45384615384615</v>
      </c>
      <c r="P220" s="27"/>
      <c r="Q220" s="27"/>
      <c r="R220" s="29" t="s">
        <v>1113</v>
      </c>
      <c r="S220" s="30">
        <f t="shared" si="36"/>
        <v>18</v>
      </c>
      <c r="T220" s="31">
        <f t="shared" si="34"/>
        <v>18</v>
      </c>
      <c r="U220" s="27">
        <v>5</v>
      </c>
      <c r="V220" s="27">
        <f t="shared" si="35"/>
        <v>47.45384615384615</v>
      </c>
      <c r="W220" s="27"/>
    </row>
    <row r="221" spans="1:23" ht="32.25" customHeight="1">
      <c r="A221" s="23">
        <v>95</v>
      </c>
      <c r="B221" s="23" t="s">
        <v>805</v>
      </c>
      <c r="C221" s="23" t="s">
        <v>806</v>
      </c>
      <c r="D221" s="24" t="s">
        <v>682</v>
      </c>
      <c r="E221" s="24" t="s">
        <v>229</v>
      </c>
      <c r="F221" s="24" t="s">
        <v>36</v>
      </c>
      <c r="G221" s="25">
        <v>3600</v>
      </c>
      <c r="H221" s="26">
        <v>2173</v>
      </c>
      <c r="I221" s="27">
        <f t="shared" si="28"/>
        <v>60.361111111111107</v>
      </c>
      <c r="J221" s="27">
        <f t="shared" si="29"/>
        <v>6.0361111111111105</v>
      </c>
      <c r="K221" s="26">
        <v>2500</v>
      </c>
      <c r="L221" s="26">
        <v>1611</v>
      </c>
      <c r="M221" s="27">
        <f t="shared" si="30"/>
        <v>64.44</v>
      </c>
      <c r="N221" s="27">
        <f t="shared" si="31"/>
        <v>19.331999999999997</v>
      </c>
      <c r="O221" s="28">
        <f t="shared" si="32"/>
        <v>25.368111111111109</v>
      </c>
      <c r="P221" s="27"/>
      <c r="Q221" s="27"/>
      <c r="R221" s="29" t="s">
        <v>1096</v>
      </c>
      <c r="S221" s="30">
        <f t="shared" si="36"/>
        <v>22</v>
      </c>
      <c r="T221" s="31">
        <f t="shared" si="34"/>
        <v>22</v>
      </c>
      <c r="U221" s="27"/>
      <c r="V221" s="27">
        <f t="shared" si="35"/>
        <v>47.368111111111105</v>
      </c>
      <c r="W221" s="27"/>
    </row>
    <row r="222" spans="1:23" ht="32.25" customHeight="1">
      <c r="A222" s="23">
        <v>296</v>
      </c>
      <c r="B222" s="23" t="s">
        <v>783</v>
      </c>
      <c r="C222" s="23" t="s">
        <v>784</v>
      </c>
      <c r="D222" s="24" t="s">
        <v>785</v>
      </c>
      <c r="E222" s="24" t="s">
        <v>786</v>
      </c>
      <c r="F222" s="24" t="s">
        <v>9</v>
      </c>
      <c r="G222" s="25">
        <v>3600</v>
      </c>
      <c r="H222" s="26">
        <v>1649</v>
      </c>
      <c r="I222" s="27">
        <f t="shared" si="28"/>
        <v>45.805555555555557</v>
      </c>
      <c r="J222" s="27">
        <f t="shared" si="29"/>
        <v>4.5805555555555557</v>
      </c>
      <c r="K222" s="26">
        <v>2600</v>
      </c>
      <c r="L222" s="26">
        <v>1454</v>
      </c>
      <c r="M222" s="27">
        <f t="shared" si="30"/>
        <v>55.92307692307692</v>
      </c>
      <c r="N222" s="27">
        <f t="shared" si="31"/>
        <v>16.776923076923076</v>
      </c>
      <c r="O222" s="28">
        <f t="shared" si="32"/>
        <v>21.357478632478632</v>
      </c>
      <c r="P222" s="27"/>
      <c r="Q222" s="27"/>
      <c r="R222" s="29" t="s">
        <v>1107</v>
      </c>
      <c r="S222" s="30">
        <f t="shared" si="36"/>
        <v>21</v>
      </c>
      <c r="T222" s="31">
        <f t="shared" si="34"/>
        <v>21</v>
      </c>
      <c r="U222" s="27">
        <v>5</v>
      </c>
      <c r="V222" s="27">
        <f t="shared" si="35"/>
        <v>47.357478632478632</v>
      </c>
      <c r="W222" s="27"/>
    </row>
    <row r="223" spans="1:23" ht="32.25" customHeight="1">
      <c r="A223" s="23">
        <v>211</v>
      </c>
      <c r="B223" s="23" t="s">
        <v>153</v>
      </c>
      <c r="C223" s="23" t="s">
        <v>154</v>
      </c>
      <c r="D223" s="24" t="s">
        <v>155</v>
      </c>
      <c r="E223" s="24" t="s">
        <v>156</v>
      </c>
      <c r="F223" s="24" t="s">
        <v>4</v>
      </c>
      <c r="G223" s="25">
        <v>1500</v>
      </c>
      <c r="H223" s="26">
        <v>1044</v>
      </c>
      <c r="I223" s="27">
        <f t="shared" si="28"/>
        <v>69.599999999999994</v>
      </c>
      <c r="J223" s="27">
        <f t="shared" si="29"/>
        <v>6.96</v>
      </c>
      <c r="K223" s="26">
        <v>2600</v>
      </c>
      <c r="L223" s="26">
        <v>1616</v>
      </c>
      <c r="M223" s="27">
        <f t="shared" si="30"/>
        <v>62.153846153846146</v>
      </c>
      <c r="N223" s="27">
        <f t="shared" si="31"/>
        <v>18.646153846153844</v>
      </c>
      <c r="O223" s="28">
        <f t="shared" si="32"/>
        <v>25.606153846153845</v>
      </c>
      <c r="P223" s="27"/>
      <c r="Q223" s="27"/>
      <c r="R223" s="29" t="s">
        <v>1120</v>
      </c>
      <c r="S223" s="30">
        <f t="shared" si="36"/>
        <v>16.5</v>
      </c>
      <c r="T223" s="31">
        <f t="shared" si="34"/>
        <v>16.5</v>
      </c>
      <c r="U223" s="27">
        <v>5</v>
      </c>
      <c r="V223" s="27">
        <f t="shared" si="35"/>
        <v>47.106153846153845</v>
      </c>
      <c r="W223" s="27" t="s">
        <v>1137</v>
      </c>
    </row>
    <row r="224" spans="1:23" ht="32.25" customHeight="1">
      <c r="A224" s="23">
        <v>212</v>
      </c>
      <c r="B224" s="23" t="s">
        <v>700</v>
      </c>
      <c r="C224" s="23" t="s">
        <v>701</v>
      </c>
      <c r="D224" s="24" t="s">
        <v>155</v>
      </c>
      <c r="E224" s="24" t="s">
        <v>223</v>
      </c>
      <c r="F224" s="24" t="s">
        <v>9</v>
      </c>
      <c r="G224" s="25">
        <v>3600</v>
      </c>
      <c r="H224" s="26">
        <v>2483</v>
      </c>
      <c r="I224" s="27">
        <f t="shared" si="28"/>
        <v>68.972222222222229</v>
      </c>
      <c r="J224" s="27">
        <f t="shared" si="29"/>
        <v>6.897222222222223</v>
      </c>
      <c r="K224" s="26">
        <v>2500</v>
      </c>
      <c r="L224" s="26">
        <v>1683</v>
      </c>
      <c r="M224" s="27">
        <f t="shared" si="30"/>
        <v>67.320000000000007</v>
      </c>
      <c r="N224" s="27">
        <f t="shared" si="31"/>
        <v>20.196000000000002</v>
      </c>
      <c r="O224" s="28">
        <f t="shared" si="32"/>
        <v>27.093222222222224</v>
      </c>
      <c r="P224" s="27"/>
      <c r="Q224" s="27"/>
      <c r="R224" s="29" t="s">
        <v>1098</v>
      </c>
      <c r="S224" s="30">
        <f t="shared" si="36"/>
        <v>20</v>
      </c>
      <c r="T224" s="31">
        <f t="shared" si="34"/>
        <v>20</v>
      </c>
      <c r="U224" s="27"/>
      <c r="V224" s="27">
        <f t="shared" si="35"/>
        <v>47.093222222222224</v>
      </c>
      <c r="W224" s="27"/>
    </row>
    <row r="225" spans="1:23" ht="32.25" customHeight="1">
      <c r="A225" s="23">
        <v>47</v>
      </c>
      <c r="B225" s="23" t="s">
        <v>245</v>
      </c>
      <c r="C225" s="23" t="s">
        <v>246</v>
      </c>
      <c r="D225" s="24" t="s">
        <v>247</v>
      </c>
      <c r="E225" s="24" t="s">
        <v>248</v>
      </c>
      <c r="F225" s="24" t="s">
        <v>9</v>
      </c>
      <c r="G225" s="25">
        <v>3600</v>
      </c>
      <c r="H225" s="26">
        <v>2078</v>
      </c>
      <c r="I225" s="27">
        <f t="shared" si="28"/>
        <v>57.722222222222221</v>
      </c>
      <c r="J225" s="27">
        <f t="shared" si="29"/>
        <v>5.7722222222222221</v>
      </c>
      <c r="K225" s="26">
        <v>2600</v>
      </c>
      <c r="L225" s="26">
        <v>1776</v>
      </c>
      <c r="M225" s="27">
        <f t="shared" si="30"/>
        <v>68.307692307692307</v>
      </c>
      <c r="N225" s="27">
        <f t="shared" si="31"/>
        <v>20.492307692307691</v>
      </c>
      <c r="O225" s="28">
        <f t="shared" si="32"/>
        <v>26.264529914529913</v>
      </c>
      <c r="P225" s="27"/>
      <c r="Q225" s="27"/>
      <c r="R225" s="29" t="s">
        <v>1126</v>
      </c>
      <c r="S225" s="30">
        <f t="shared" si="36"/>
        <v>15.5</v>
      </c>
      <c r="T225" s="31">
        <f t="shared" si="34"/>
        <v>15.5</v>
      </c>
      <c r="U225" s="27">
        <v>5</v>
      </c>
      <c r="V225" s="27">
        <f t="shared" si="35"/>
        <v>46.764529914529916</v>
      </c>
      <c r="W225" s="27"/>
    </row>
    <row r="226" spans="1:23" ht="32.25" customHeight="1">
      <c r="A226" s="23">
        <v>128</v>
      </c>
      <c r="B226" s="23" t="s">
        <v>494</v>
      </c>
      <c r="C226" s="23" t="s">
        <v>495</v>
      </c>
      <c r="D226" s="24" t="s">
        <v>496</v>
      </c>
      <c r="E226" s="24" t="s">
        <v>497</v>
      </c>
      <c r="F226" s="24" t="s">
        <v>36</v>
      </c>
      <c r="G226" s="25">
        <v>3600</v>
      </c>
      <c r="H226" s="26">
        <v>1889</v>
      </c>
      <c r="I226" s="27">
        <f t="shared" si="28"/>
        <v>52.472222222222221</v>
      </c>
      <c r="J226" s="27">
        <f t="shared" si="29"/>
        <v>5.2472222222222218</v>
      </c>
      <c r="K226" s="26">
        <v>2600</v>
      </c>
      <c r="L226" s="26">
        <v>1511</v>
      </c>
      <c r="M226" s="27">
        <f t="shared" si="30"/>
        <v>58.115384615384613</v>
      </c>
      <c r="N226" s="27">
        <f t="shared" si="31"/>
        <v>17.434615384615384</v>
      </c>
      <c r="O226" s="28">
        <f t="shared" si="32"/>
        <v>22.681837606837604</v>
      </c>
      <c r="P226" s="27"/>
      <c r="Q226" s="27"/>
      <c r="R226" s="29" t="s">
        <v>1114</v>
      </c>
      <c r="S226" s="30">
        <f t="shared" si="36"/>
        <v>19</v>
      </c>
      <c r="T226" s="31">
        <f t="shared" si="34"/>
        <v>19</v>
      </c>
      <c r="U226" s="27">
        <v>5</v>
      </c>
      <c r="V226" s="27">
        <f t="shared" si="35"/>
        <v>46.681837606837604</v>
      </c>
      <c r="W226" s="27"/>
    </row>
    <row r="227" spans="1:23" ht="32.25" customHeight="1">
      <c r="A227" s="23">
        <v>58</v>
      </c>
      <c r="B227" s="23" t="s">
        <v>249</v>
      </c>
      <c r="C227" s="23" t="s">
        <v>250</v>
      </c>
      <c r="D227" s="24" t="s">
        <v>251</v>
      </c>
      <c r="E227" s="24" t="s">
        <v>189</v>
      </c>
      <c r="F227" s="24" t="s">
        <v>4</v>
      </c>
      <c r="G227" s="25">
        <v>3600</v>
      </c>
      <c r="H227" s="26">
        <v>2231</v>
      </c>
      <c r="I227" s="27">
        <f t="shared" si="28"/>
        <v>61.972222222222214</v>
      </c>
      <c r="J227" s="27">
        <f t="shared" si="29"/>
        <v>6.197222222222222</v>
      </c>
      <c r="K227" s="26">
        <v>2600</v>
      </c>
      <c r="L227" s="26">
        <v>1601</v>
      </c>
      <c r="M227" s="27">
        <f t="shared" si="30"/>
        <v>61.576923076923073</v>
      </c>
      <c r="N227" s="27">
        <f t="shared" si="31"/>
        <v>18.473076923076921</v>
      </c>
      <c r="O227" s="28">
        <f t="shared" si="32"/>
        <v>24.670299145299143</v>
      </c>
      <c r="P227" s="27"/>
      <c r="Q227" s="27"/>
      <c r="R227" s="29" t="s">
        <v>1095</v>
      </c>
      <c r="S227" s="30">
        <f t="shared" si="36"/>
        <v>17</v>
      </c>
      <c r="T227" s="31">
        <f t="shared" si="34"/>
        <v>17</v>
      </c>
      <c r="U227" s="27">
        <v>5</v>
      </c>
      <c r="V227" s="27">
        <f t="shared" si="35"/>
        <v>46.67029914529914</v>
      </c>
      <c r="W227" s="27"/>
    </row>
    <row r="228" spans="1:23" ht="32.25" customHeight="1">
      <c r="A228" s="23">
        <v>233</v>
      </c>
      <c r="B228" s="23" t="s">
        <v>171</v>
      </c>
      <c r="C228" s="23" t="s">
        <v>172</v>
      </c>
      <c r="D228" s="24" t="s">
        <v>141</v>
      </c>
      <c r="E228" s="24" t="s">
        <v>173</v>
      </c>
      <c r="F228" s="24" t="s">
        <v>9</v>
      </c>
      <c r="G228" s="25">
        <v>3600</v>
      </c>
      <c r="H228" s="26">
        <v>2182</v>
      </c>
      <c r="I228" s="27">
        <f t="shared" si="28"/>
        <v>60.611111111111114</v>
      </c>
      <c r="J228" s="27">
        <f t="shared" si="29"/>
        <v>6.0611111111111109</v>
      </c>
      <c r="K228" s="26">
        <v>2600</v>
      </c>
      <c r="L228" s="26">
        <v>1680</v>
      </c>
      <c r="M228" s="27">
        <f t="shared" si="30"/>
        <v>64.615384615384613</v>
      </c>
      <c r="N228" s="27">
        <f t="shared" si="31"/>
        <v>19.384615384615383</v>
      </c>
      <c r="O228" s="28">
        <f t="shared" si="32"/>
        <v>25.445726495726493</v>
      </c>
      <c r="P228" s="27"/>
      <c r="Q228" s="27"/>
      <c r="R228" s="29" t="s">
        <v>1121</v>
      </c>
      <c r="S228" s="30">
        <f t="shared" si="36"/>
        <v>16</v>
      </c>
      <c r="T228" s="31">
        <f t="shared" si="34"/>
        <v>16</v>
      </c>
      <c r="U228" s="27">
        <v>5</v>
      </c>
      <c r="V228" s="27">
        <f t="shared" si="35"/>
        <v>46.44572649572649</v>
      </c>
      <c r="W228" s="27"/>
    </row>
    <row r="229" spans="1:23" ht="32.25" customHeight="1">
      <c r="A229" s="23">
        <v>23</v>
      </c>
      <c r="B229" s="23" t="s">
        <v>304</v>
      </c>
      <c r="C229" s="23" t="s">
        <v>305</v>
      </c>
      <c r="D229" s="24" t="s">
        <v>306</v>
      </c>
      <c r="E229" s="24" t="s">
        <v>307</v>
      </c>
      <c r="F229" s="24" t="s">
        <v>9</v>
      </c>
      <c r="G229" s="25">
        <v>1350</v>
      </c>
      <c r="H229" s="26">
        <v>570</v>
      </c>
      <c r="I229" s="27">
        <f t="shared" si="28"/>
        <v>42.222222222222221</v>
      </c>
      <c r="J229" s="27">
        <f t="shared" si="29"/>
        <v>4.2222222222222223</v>
      </c>
      <c r="K229" s="26">
        <v>1300</v>
      </c>
      <c r="L229" s="26">
        <v>768</v>
      </c>
      <c r="M229" s="27">
        <f t="shared" si="30"/>
        <v>59.07692307692308</v>
      </c>
      <c r="N229" s="27">
        <f t="shared" si="31"/>
        <v>17.723076923076924</v>
      </c>
      <c r="O229" s="28">
        <f t="shared" si="32"/>
        <v>21.945299145299145</v>
      </c>
      <c r="P229" s="27"/>
      <c r="Q229" s="27"/>
      <c r="R229" s="29" t="s">
        <v>1088</v>
      </c>
      <c r="S229" s="30">
        <f t="shared" si="36"/>
        <v>19.5</v>
      </c>
      <c r="T229" s="31">
        <f t="shared" si="34"/>
        <v>19.5</v>
      </c>
      <c r="U229" s="27">
        <v>5</v>
      </c>
      <c r="V229" s="27">
        <f t="shared" si="35"/>
        <v>46.445299145299145</v>
      </c>
      <c r="W229" s="27"/>
    </row>
    <row r="230" spans="1:23" ht="32.25" customHeight="1">
      <c r="A230" s="23">
        <v>195</v>
      </c>
      <c r="B230" s="23" t="s">
        <v>595</v>
      </c>
      <c r="C230" s="23" t="s">
        <v>596</v>
      </c>
      <c r="D230" s="24" t="s">
        <v>597</v>
      </c>
      <c r="E230" s="24" t="s">
        <v>598</v>
      </c>
      <c r="F230" s="24" t="s">
        <v>42</v>
      </c>
      <c r="G230" s="25">
        <v>3400</v>
      </c>
      <c r="H230" s="26">
        <v>2183</v>
      </c>
      <c r="I230" s="27">
        <f t="shared" si="28"/>
        <v>64.205882352941174</v>
      </c>
      <c r="J230" s="27">
        <f t="shared" si="29"/>
        <v>6.420588235294117</v>
      </c>
      <c r="K230" s="26">
        <v>2900</v>
      </c>
      <c r="L230" s="26">
        <v>1893</v>
      </c>
      <c r="M230" s="27">
        <f t="shared" si="30"/>
        <v>65.275862068965523</v>
      </c>
      <c r="N230" s="27">
        <f t="shared" si="31"/>
        <v>19.582758620689656</v>
      </c>
      <c r="O230" s="28">
        <f t="shared" si="32"/>
        <v>26.003346855983771</v>
      </c>
      <c r="P230" s="27"/>
      <c r="Q230" s="27"/>
      <c r="R230" s="29" t="s">
        <v>1098</v>
      </c>
      <c r="S230" s="30">
        <f t="shared" si="36"/>
        <v>20</v>
      </c>
      <c r="T230" s="31">
        <f t="shared" si="34"/>
        <v>20</v>
      </c>
      <c r="U230" s="27"/>
      <c r="V230" s="27">
        <f t="shared" si="35"/>
        <v>46.003346855983771</v>
      </c>
      <c r="W230" s="27"/>
    </row>
    <row r="231" spans="1:23" ht="32.25" customHeight="1">
      <c r="A231" s="23">
        <v>281</v>
      </c>
      <c r="B231" s="23" t="s">
        <v>922</v>
      </c>
      <c r="C231" s="23" t="s">
        <v>923</v>
      </c>
      <c r="D231" s="24" t="s">
        <v>924</v>
      </c>
      <c r="E231" s="24" t="s">
        <v>925</v>
      </c>
      <c r="F231" s="24" t="s">
        <v>9</v>
      </c>
      <c r="G231" s="25">
        <v>1800</v>
      </c>
      <c r="H231" s="26">
        <v>846</v>
      </c>
      <c r="I231" s="27">
        <f t="shared" si="28"/>
        <v>47</v>
      </c>
      <c r="J231" s="27">
        <f t="shared" si="29"/>
        <v>4.7</v>
      </c>
      <c r="K231" s="26">
        <v>2500</v>
      </c>
      <c r="L231" s="26">
        <v>1391</v>
      </c>
      <c r="M231" s="27">
        <f t="shared" si="30"/>
        <v>55.64</v>
      </c>
      <c r="N231" s="27">
        <f t="shared" si="31"/>
        <v>16.692</v>
      </c>
      <c r="O231" s="28">
        <f t="shared" si="32"/>
        <v>21.391999999999999</v>
      </c>
      <c r="P231" s="27"/>
      <c r="Q231" s="27"/>
      <c r="R231" s="29" t="s">
        <v>1082</v>
      </c>
      <c r="S231" s="30">
        <f t="shared" si="36"/>
        <v>24.5</v>
      </c>
      <c r="T231" s="31">
        <f t="shared" si="34"/>
        <v>24.5</v>
      </c>
      <c r="U231" s="27"/>
      <c r="V231" s="27">
        <f t="shared" si="35"/>
        <v>45.891999999999996</v>
      </c>
      <c r="W231" s="27"/>
    </row>
    <row r="232" spans="1:23" ht="32.25" customHeight="1">
      <c r="A232" s="23">
        <v>93</v>
      </c>
      <c r="B232" s="23" t="s">
        <v>910</v>
      </c>
      <c r="C232" s="23" t="s">
        <v>911</v>
      </c>
      <c r="D232" s="24" t="s">
        <v>912</v>
      </c>
      <c r="E232" s="24" t="s">
        <v>913</v>
      </c>
      <c r="F232" s="24" t="s">
        <v>9</v>
      </c>
      <c r="G232" s="25">
        <v>3600</v>
      </c>
      <c r="H232" s="26">
        <v>2324</v>
      </c>
      <c r="I232" s="27">
        <f t="shared" si="28"/>
        <v>64.555555555555557</v>
      </c>
      <c r="J232" s="27">
        <f t="shared" si="29"/>
        <v>6.4555555555555557</v>
      </c>
      <c r="K232" s="26">
        <v>2600</v>
      </c>
      <c r="L232" s="26">
        <v>1689</v>
      </c>
      <c r="M232" s="27">
        <f t="shared" si="30"/>
        <v>64.961538461538453</v>
      </c>
      <c r="N232" s="27">
        <f t="shared" si="31"/>
        <v>19.488461538461536</v>
      </c>
      <c r="O232" s="28">
        <f t="shared" si="32"/>
        <v>25.944017094017092</v>
      </c>
      <c r="P232" s="27"/>
      <c r="Q232" s="27"/>
      <c r="R232" s="29" t="s">
        <v>1127</v>
      </c>
      <c r="S232" s="30">
        <f t="shared" si="36"/>
        <v>14.5</v>
      </c>
      <c r="T232" s="31">
        <f t="shared" si="34"/>
        <v>14.5</v>
      </c>
      <c r="U232" s="27">
        <v>5</v>
      </c>
      <c r="V232" s="27">
        <f t="shared" si="35"/>
        <v>45.444017094017092</v>
      </c>
      <c r="W232" s="27"/>
    </row>
    <row r="233" spans="1:23" ht="32.25" customHeight="1">
      <c r="A233" s="23">
        <v>160</v>
      </c>
      <c r="B233" s="23" t="s">
        <v>544</v>
      </c>
      <c r="C233" s="23" t="s">
        <v>545</v>
      </c>
      <c r="D233" s="24" t="s">
        <v>492</v>
      </c>
      <c r="E233" s="24" t="s">
        <v>546</v>
      </c>
      <c r="F233" s="24" t="s">
        <v>27</v>
      </c>
      <c r="G233" s="25">
        <v>3600</v>
      </c>
      <c r="H233" s="26">
        <v>2475</v>
      </c>
      <c r="I233" s="27">
        <f t="shared" si="28"/>
        <v>68.75</v>
      </c>
      <c r="J233" s="27">
        <f t="shared" si="29"/>
        <v>6.875</v>
      </c>
      <c r="K233" s="26">
        <v>2600</v>
      </c>
      <c r="L233" s="26">
        <v>1717</v>
      </c>
      <c r="M233" s="27">
        <f t="shared" si="30"/>
        <v>66.038461538461533</v>
      </c>
      <c r="N233" s="27">
        <f t="shared" si="31"/>
        <v>19.811538461538461</v>
      </c>
      <c r="O233" s="28">
        <f t="shared" si="32"/>
        <v>26.686538461538461</v>
      </c>
      <c r="P233" s="27"/>
      <c r="Q233" s="27"/>
      <c r="R233" s="29" t="s">
        <v>1128</v>
      </c>
      <c r="S233" s="30">
        <f t="shared" si="36"/>
        <v>13.5</v>
      </c>
      <c r="T233" s="31">
        <f t="shared" si="34"/>
        <v>13.5</v>
      </c>
      <c r="U233" s="27">
        <v>5</v>
      </c>
      <c r="V233" s="27">
        <f t="shared" si="35"/>
        <v>45.186538461538461</v>
      </c>
      <c r="W233" s="27"/>
    </row>
    <row r="234" spans="1:23" ht="32.25" customHeight="1">
      <c r="A234" s="23">
        <v>199</v>
      </c>
      <c r="B234" s="23" t="s">
        <v>349</v>
      </c>
      <c r="C234" s="23" t="s">
        <v>350</v>
      </c>
      <c r="D234" s="24" t="s">
        <v>351</v>
      </c>
      <c r="E234" s="24" t="s">
        <v>352</v>
      </c>
      <c r="F234" s="24" t="s">
        <v>9</v>
      </c>
      <c r="G234" s="25">
        <v>1800</v>
      </c>
      <c r="H234" s="26">
        <v>980</v>
      </c>
      <c r="I234" s="27">
        <f t="shared" si="28"/>
        <v>54.444444444444443</v>
      </c>
      <c r="J234" s="27">
        <f t="shared" si="29"/>
        <v>5.4444444444444446</v>
      </c>
      <c r="K234" s="26">
        <v>1300</v>
      </c>
      <c r="L234" s="26">
        <v>679</v>
      </c>
      <c r="M234" s="27">
        <f t="shared" si="30"/>
        <v>52.230769230769234</v>
      </c>
      <c r="N234" s="27">
        <f t="shared" si="31"/>
        <v>15.669230769230769</v>
      </c>
      <c r="O234" s="28">
        <f t="shared" si="32"/>
        <v>21.113675213675215</v>
      </c>
      <c r="P234" s="27"/>
      <c r="Q234" s="27"/>
      <c r="R234" s="29" t="s">
        <v>1114</v>
      </c>
      <c r="S234" s="30">
        <f t="shared" si="36"/>
        <v>19</v>
      </c>
      <c r="T234" s="31">
        <f t="shared" si="34"/>
        <v>19</v>
      </c>
      <c r="U234" s="27">
        <v>5</v>
      </c>
      <c r="V234" s="27">
        <f t="shared" si="35"/>
        <v>45.113675213675215</v>
      </c>
      <c r="W234" s="27"/>
    </row>
    <row r="235" spans="1:23" ht="32.25" customHeight="1">
      <c r="A235" s="23">
        <v>215</v>
      </c>
      <c r="B235" s="23" t="s">
        <v>958</v>
      </c>
      <c r="C235" s="23" t="s">
        <v>959</v>
      </c>
      <c r="D235" s="24" t="s">
        <v>437</v>
      </c>
      <c r="E235" s="24" t="s">
        <v>960</v>
      </c>
      <c r="F235" s="24" t="s">
        <v>9</v>
      </c>
      <c r="G235" s="25">
        <v>3600</v>
      </c>
      <c r="H235" s="26">
        <v>2043</v>
      </c>
      <c r="I235" s="27">
        <f t="shared" si="28"/>
        <v>56.75</v>
      </c>
      <c r="J235" s="27">
        <f t="shared" si="29"/>
        <v>5.6749999999999998</v>
      </c>
      <c r="K235" s="26">
        <v>2500</v>
      </c>
      <c r="L235" s="26">
        <v>1624</v>
      </c>
      <c r="M235" s="27">
        <f t="shared" si="30"/>
        <v>64.959999999999994</v>
      </c>
      <c r="N235" s="27">
        <f t="shared" si="31"/>
        <v>19.487999999999996</v>
      </c>
      <c r="O235" s="28">
        <f t="shared" si="32"/>
        <v>25.162999999999997</v>
      </c>
      <c r="P235" s="27"/>
      <c r="Q235" s="27"/>
      <c r="R235" s="29" t="s">
        <v>1088</v>
      </c>
      <c r="S235" s="30">
        <f t="shared" si="36"/>
        <v>19.5</v>
      </c>
      <c r="T235" s="31">
        <f t="shared" si="34"/>
        <v>19.5</v>
      </c>
      <c r="U235" s="27"/>
      <c r="V235" s="27">
        <f t="shared" si="35"/>
        <v>44.662999999999997</v>
      </c>
      <c r="W235" s="27"/>
    </row>
    <row r="236" spans="1:23" ht="32.25" customHeight="1">
      <c r="A236" s="23">
        <v>201</v>
      </c>
      <c r="B236" s="23" t="s">
        <v>929</v>
      </c>
      <c r="C236" s="23" t="s">
        <v>930</v>
      </c>
      <c r="D236" s="24" t="s">
        <v>434</v>
      </c>
      <c r="E236" s="24" t="s">
        <v>189</v>
      </c>
      <c r="F236" s="24" t="s">
        <v>9</v>
      </c>
      <c r="G236" s="25">
        <v>1800</v>
      </c>
      <c r="H236" s="26">
        <v>1003</v>
      </c>
      <c r="I236" s="27">
        <f t="shared" si="28"/>
        <v>55.722222222222214</v>
      </c>
      <c r="J236" s="27">
        <f t="shared" si="29"/>
        <v>5.572222222222222</v>
      </c>
      <c r="K236" s="26">
        <v>1250</v>
      </c>
      <c r="L236" s="26">
        <v>709</v>
      </c>
      <c r="M236" s="27">
        <f t="shared" si="30"/>
        <v>56.720000000000006</v>
      </c>
      <c r="N236" s="27">
        <f t="shared" si="31"/>
        <v>17.016000000000002</v>
      </c>
      <c r="O236" s="28">
        <f t="shared" si="32"/>
        <v>22.588222222222225</v>
      </c>
      <c r="P236" s="27"/>
      <c r="Q236" s="27"/>
      <c r="R236" s="29" t="s">
        <v>1096</v>
      </c>
      <c r="S236" s="30">
        <f t="shared" si="36"/>
        <v>22</v>
      </c>
      <c r="T236" s="31">
        <f t="shared" si="34"/>
        <v>22</v>
      </c>
      <c r="U236" s="27"/>
      <c r="V236" s="27">
        <f t="shared" si="35"/>
        <v>44.588222222222228</v>
      </c>
      <c r="W236" s="27" t="s">
        <v>1131</v>
      </c>
    </row>
    <row r="237" spans="1:23" ht="32.25" customHeight="1">
      <c r="A237" s="23">
        <v>139</v>
      </c>
      <c r="B237" s="23" t="s">
        <v>664</v>
      </c>
      <c r="C237" s="23" t="s">
        <v>665</v>
      </c>
      <c r="D237" s="24" t="s">
        <v>346</v>
      </c>
      <c r="E237" s="24" t="s">
        <v>666</v>
      </c>
      <c r="F237" s="24" t="s">
        <v>9</v>
      </c>
      <c r="G237" s="25">
        <v>3600</v>
      </c>
      <c r="H237" s="26">
        <v>2098</v>
      </c>
      <c r="I237" s="27">
        <f t="shared" si="28"/>
        <v>58.277777777777771</v>
      </c>
      <c r="J237" s="27">
        <f t="shared" si="29"/>
        <v>5.8277777777777775</v>
      </c>
      <c r="K237" s="26">
        <v>2600</v>
      </c>
      <c r="L237" s="26">
        <v>1609</v>
      </c>
      <c r="M237" s="27">
        <f t="shared" si="30"/>
        <v>61.88461538461538</v>
      </c>
      <c r="N237" s="27">
        <f t="shared" si="31"/>
        <v>18.565384615384616</v>
      </c>
      <c r="O237" s="28">
        <f t="shared" si="32"/>
        <v>24.393162393162392</v>
      </c>
      <c r="P237" s="27"/>
      <c r="Q237" s="27"/>
      <c r="R237" s="29" t="s">
        <v>1081</v>
      </c>
      <c r="S237" s="30">
        <f t="shared" ref="S237:S268" si="37">R237*50/100</f>
        <v>15</v>
      </c>
      <c r="T237" s="31">
        <f t="shared" si="34"/>
        <v>15</v>
      </c>
      <c r="U237" s="27">
        <v>5</v>
      </c>
      <c r="V237" s="27">
        <f t="shared" si="35"/>
        <v>44.393162393162392</v>
      </c>
      <c r="W237" s="27"/>
    </row>
    <row r="238" spans="1:23" ht="32.25" customHeight="1">
      <c r="A238" s="23">
        <v>209</v>
      </c>
      <c r="B238" s="23" t="s">
        <v>522</v>
      </c>
      <c r="C238" s="23" t="s">
        <v>523</v>
      </c>
      <c r="D238" s="24" t="s">
        <v>524</v>
      </c>
      <c r="E238" s="24" t="s">
        <v>525</v>
      </c>
      <c r="F238" s="24" t="s">
        <v>9</v>
      </c>
      <c r="G238" s="25">
        <v>1800</v>
      </c>
      <c r="H238" s="26">
        <v>881</v>
      </c>
      <c r="I238" s="27">
        <f t="shared" si="28"/>
        <v>48.944444444444443</v>
      </c>
      <c r="J238" s="27">
        <f t="shared" si="29"/>
        <v>4.8944444444444448</v>
      </c>
      <c r="K238" s="26">
        <v>2600</v>
      </c>
      <c r="L238" s="26">
        <v>1853</v>
      </c>
      <c r="M238" s="27">
        <f t="shared" si="30"/>
        <v>71.269230769230774</v>
      </c>
      <c r="N238" s="27">
        <f t="shared" si="31"/>
        <v>21.380769230769232</v>
      </c>
      <c r="O238" s="28">
        <f t="shared" si="32"/>
        <v>26.275213675213678</v>
      </c>
      <c r="P238" s="27"/>
      <c r="Q238" s="27"/>
      <c r="R238" s="29" t="s">
        <v>1113</v>
      </c>
      <c r="S238" s="30">
        <f t="shared" si="37"/>
        <v>18</v>
      </c>
      <c r="T238" s="31">
        <f t="shared" si="34"/>
        <v>18</v>
      </c>
      <c r="U238" s="27"/>
      <c r="V238" s="27">
        <f t="shared" si="35"/>
        <v>44.275213675213678</v>
      </c>
      <c r="W238" s="27"/>
    </row>
    <row r="239" spans="1:23" ht="32.25" customHeight="1">
      <c r="A239" s="23">
        <v>75</v>
      </c>
      <c r="B239" s="23" t="s">
        <v>737</v>
      </c>
      <c r="C239" s="23" t="s">
        <v>738</v>
      </c>
      <c r="D239" s="24" t="s">
        <v>739</v>
      </c>
      <c r="E239" s="24" t="s">
        <v>740</v>
      </c>
      <c r="F239" s="24" t="s">
        <v>9</v>
      </c>
      <c r="G239" s="25">
        <v>3600</v>
      </c>
      <c r="H239" s="26">
        <v>1813</v>
      </c>
      <c r="I239" s="27">
        <f t="shared" si="28"/>
        <v>50.361111111111114</v>
      </c>
      <c r="J239" s="27">
        <f t="shared" si="29"/>
        <v>5.0361111111111114</v>
      </c>
      <c r="K239" s="26">
        <v>2600</v>
      </c>
      <c r="L239" s="26">
        <v>1430</v>
      </c>
      <c r="M239" s="27">
        <f t="shared" si="30"/>
        <v>55.000000000000007</v>
      </c>
      <c r="N239" s="27">
        <f t="shared" si="31"/>
        <v>16.500000000000004</v>
      </c>
      <c r="O239" s="28">
        <f t="shared" si="32"/>
        <v>21.536111111111115</v>
      </c>
      <c r="P239" s="27"/>
      <c r="Q239" s="27"/>
      <c r="R239" s="29" t="s">
        <v>1124</v>
      </c>
      <c r="S239" s="30">
        <f t="shared" si="37"/>
        <v>17.5</v>
      </c>
      <c r="T239" s="31">
        <f t="shared" si="34"/>
        <v>17.5</v>
      </c>
      <c r="U239" s="27">
        <v>5</v>
      </c>
      <c r="V239" s="27">
        <f t="shared" si="35"/>
        <v>44.036111111111111</v>
      </c>
      <c r="W239" s="27"/>
    </row>
    <row r="240" spans="1:23" ht="32.25" customHeight="1">
      <c r="A240" s="23">
        <v>124</v>
      </c>
      <c r="B240" s="23" t="s">
        <v>1049</v>
      </c>
      <c r="C240" s="23" t="s">
        <v>1050</v>
      </c>
      <c r="D240" s="24" t="s">
        <v>202</v>
      </c>
      <c r="E240" s="24" t="s">
        <v>650</v>
      </c>
      <c r="F240" s="24" t="s">
        <v>4</v>
      </c>
      <c r="G240" s="25">
        <v>3600</v>
      </c>
      <c r="H240" s="26">
        <v>1808</v>
      </c>
      <c r="I240" s="27">
        <f t="shared" si="28"/>
        <v>50.222222222222221</v>
      </c>
      <c r="J240" s="27">
        <f t="shared" si="29"/>
        <v>5.0222222222222221</v>
      </c>
      <c r="K240" s="26">
        <v>2600</v>
      </c>
      <c r="L240" s="26">
        <v>1459</v>
      </c>
      <c r="M240" s="27">
        <f t="shared" si="30"/>
        <v>56.115384615384613</v>
      </c>
      <c r="N240" s="27">
        <f t="shared" si="31"/>
        <v>16.834615384615383</v>
      </c>
      <c r="O240" s="28">
        <f t="shared" si="32"/>
        <v>21.856837606837605</v>
      </c>
      <c r="P240" s="27"/>
      <c r="Q240" s="27"/>
      <c r="R240" s="29" t="s">
        <v>1096</v>
      </c>
      <c r="S240" s="30">
        <f t="shared" si="37"/>
        <v>22</v>
      </c>
      <c r="T240" s="31">
        <f t="shared" si="34"/>
        <v>22</v>
      </c>
      <c r="U240" s="27"/>
      <c r="V240" s="27">
        <f t="shared" si="35"/>
        <v>43.856837606837601</v>
      </c>
      <c r="W240" s="27" t="s">
        <v>1130</v>
      </c>
    </row>
    <row r="241" spans="1:23" ht="32.25" customHeight="1">
      <c r="A241" s="23">
        <v>183</v>
      </c>
      <c r="B241" s="23" t="s">
        <v>823</v>
      </c>
      <c r="C241" s="23" t="s">
        <v>824</v>
      </c>
      <c r="D241" s="24" t="s">
        <v>825</v>
      </c>
      <c r="E241" s="24" t="s">
        <v>826</v>
      </c>
      <c r="F241" s="24" t="s">
        <v>36</v>
      </c>
      <c r="G241" s="25">
        <v>3100</v>
      </c>
      <c r="H241" s="26">
        <v>1869</v>
      </c>
      <c r="I241" s="27">
        <f t="shared" si="28"/>
        <v>60.29032258064516</v>
      </c>
      <c r="J241" s="27">
        <f t="shared" si="29"/>
        <v>6.0290322580645155</v>
      </c>
      <c r="K241" s="26">
        <v>3500</v>
      </c>
      <c r="L241" s="26">
        <v>1954</v>
      </c>
      <c r="M241" s="27">
        <f t="shared" si="30"/>
        <v>55.828571428571429</v>
      </c>
      <c r="N241" s="27">
        <f t="shared" si="31"/>
        <v>16.748571428571427</v>
      </c>
      <c r="O241" s="28">
        <f t="shared" si="32"/>
        <v>22.777603686635942</v>
      </c>
      <c r="P241" s="27"/>
      <c r="Q241" s="27"/>
      <c r="R241" s="29" t="s">
        <v>1121</v>
      </c>
      <c r="S241" s="30">
        <f t="shared" si="37"/>
        <v>16</v>
      </c>
      <c r="T241" s="31">
        <f t="shared" si="34"/>
        <v>16</v>
      </c>
      <c r="U241" s="27">
        <v>5</v>
      </c>
      <c r="V241" s="27">
        <f t="shared" si="35"/>
        <v>43.777603686635942</v>
      </c>
      <c r="W241" s="27"/>
    </row>
    <row r="242" spans="1:23" ht="32.25" customHeight="1">
      <c r="A242" s="23">
        <v>7</v>
      </c>
      <c r="B242" s="23" t="s">
        <v>501</v>
      </c>
      <c r="C242" s="23" t="s">
        <v>502</v>
      </c>
      <c r="D242" s="24" t="s">
        <v>503</v>
      </c>
      <c r="E242" s="24" t="s">
        <v>504</v>
      </c>
      <c r="F242" s="24" t="s">
        <v>9</v>
      </c>
      <c r="G242" s="25">
        <v>3600</v>
      </c>
      <c r="H242" s="26">
        <v>2453</v>
      </c>
      <c r="I242" s="27">
        <f t="shared" si="28"/>
        <v>68.1388888888889</v>
      </c>
      <c r="J242" s="27">
        <f t="shared" si="29"/>
        <v>6.81388888888889</v>
      </c>
      <c r="K242" s="26">
        <v>2600</v>
      </c>
      <c r="L242" s="26">
        <v>1840</v>
      </c>
      <c r="M242" s="27">
        <f t="shared" si="30"/>
        <v>70.769230769230774</v>
      </c>
      <c r="N242" s="27">
        <f t="shared" si="31"/>
        <v>21.230769230769234</v>
      </c>
      <c r="O242" s="28">
        <f t="shared" si="32"/>
        <v>28.044658119658123</v>
      </c>
      <c r="P242" s="27"/>
      <c r="Q242" s="27"/>
      <c r="R242" s="29" t="s">
        <v>1126</v>
      </c>
      <c r="S242" s="30">
        <f t="shared" si="37"/>
        <v>15.5</v>
      </c>
      <c r="T242" s="31">
        <f t="shared" si="34"/>
        <v>15.5</v>
      </c>
      <c r="U242" s="27"/>
      <c r="V242" s="27">
        <f t="shared" si="35"/>
        <v>43.544658119658123</v>
      </c>
      <c r="W242" s="27" t="s">
        <v>1130</v>
      </c>
    </row>
    <row r="243" spans="1:23" ht="32.25" customHeight="1">
      <c r="A243" s="23">
        <v>268</v>
      </c>
      <c r="B243" s="23" t="s">
        <v>480</v>
      </c>
      <c r="C243" s="23" t="s">
        <v>481</v>
      </c>
      <c r="D243" s="24" t="s">
        <v>482</v>
      </c>
      <c r="E243" s="24" t="s">
        <v>483</v>
      </c>
      <c r="F243" s="24" t="s">
        <v>36</v>
      </c>
      <c r="G243" s="25">
        <v>3600</v>
      </c>
      <c r="H243" s="26">
        <v>1604</v>
      </c>
      <c r="I243" s="27">
        <f t="shared" si="28"/>
        <v>44.555555555555557</v>
      </c>
      <c r="J243" s="27">
        <f t="shared" si="29"/>
        <v>4.4555555555555557</v>
      </c>
      <c r="K243" s="26">
        <v>2580</v>
      </c>
      <c r="L243" s="26">
        <v>1372</v>
      </c>
      <c r="M243" s="27">
        <f t="shared" si="30"/>
        <v>53.178294573643413</v>
      </c>
      <c r="N243" s="27">
        <f t="shared" si="31"/>
        <v>15.953488372093025</v>
      </c>
      <c r="O243" s="28">
        <f t="shared" si="32"/>
        <v>20.409043927648582</v>
      </c>
      <c r="P243" s="27"/>
      <c r="Q243" s="27"/>
      <c r="R243" s="29" t="s">
        <v>1124</v>
      </c>
      <c r="S243" s="30">
        <f t="shared" si="37"/>
        <v>17.5</v>
      </c>
      <c r="T243" s="31">
        <f t="shared" si="34"/>
        <v>17.5</v>
      </c>
      <c r="U243" s="27">
        <v>5</v>
      </c>
      <c r="V243" s="27">
        <f t="shared" si="35"/>
        <v>42.909043927648582</v>
      </c>
      <c r="W243" s="27"/>
    </row>
    <row r="244" spans="1:23" ht="32.25" customHeight="1">
      <c r="A244" s="23">
        <v>250</v>
      </c>
      <c r="B244" s="23" t="s">
        <v>615</v>
      </c>
      <c r="C244" s="23" t="s">
        <v>616</v>
      </c>
      <c r="D244" s="24" t="s">
        <v>617</v>
      </c>
      <c r="E244" s="24" t="s">
        <v>618</v>
      </c>
      <c r="F244" s="24" t="s">
        <v>9</v>
      </c>
      <c r="G244" s="25">
        <v>3600</v>
      </c>
      <c r="H244" s="26">
        <v>1672</v>
      </c>
      <c r="I244" s="27">
        <f t="shared" si="28"/>
        <v>46.444444444444443</v>
      </c>
      <c r="J244" s="27">
        <f t="shared" si="29"/>
        <v>4.6444444444444448</v>
      </c>
      <c r="K244" s="26">
        <v>2600</v>
      </c>
      <c r="L244" s="26">
        <v>1641</v>
      </c>
      <c r="M244" s="27">
        <f t="shared" si="30"/>
        <v>63.11538461538462</v>
      </c>
      <c r="N244" s="27">
        <f t="shared" si="31"/>
        <v>18.934615384615384</v>
      </c>
      <c r="O244" s="28">
        <f t="shared" si="32"/>
        <v>23.57905982905983</v>
      </c>
      <c r="P244" s="27"/>
      <c r="Q244" s="27"/>
      <c r="R244" s="29" t="s">
        <v>1114</v>
      </c>
      <c r="S244" s="30">
        <f t="shared" si="37"/>
        <v>19</v>
      </c>
      <c r="T244" s="31">
        <f t="shared" si="34"/>
        <v>19</v>
      </c>
      <c r="U244" s="27"/>
      <c r="V244" s="27">
        <f t="shared" si="35"/>
        <v>42.57905982905983</v>
      </c>
      <c r="W244" s="27"/>
    </row>
    <row r="245" spans="1:23" ht="32.25" customHeight="1">
      <c r="A245" s="23">
        <v>202</v>
      </c>
      <c r="B245" s="23" t="s">
        <v>710</v>
      </c>
      <c r="C245" s="23" t="s">
        <v>711</v>
      </c>
      <c r="D245" s="24" t="s">
        <v>712</v>
      </c>
      <c r="E245" s="24" t="s">
        <v>713</v>
      </c>
      <c r="F245" s="24" t="s">
        <v>9</v>
      </c>
      <c r="G245" s="25">
        <v>3600</v>
      </c>
      <c r="H245" s="26">
        <v>1830</v>
      </c>
      <c r="I245" s="27">
        <f t="shared" si="28"/>
        <v>50.833333333333329</v>
      </c>
      <c r="J245" s="27">
        <f t="shared" si="29"/>
        <v>5.0833333333333321</v>
      </c>
      <c r="K245" s="26">
        <v>2600</v>
      </c>
      <c r="L245" s="26">
        <v>1552</v>
      </c>
      <c r="M245" s="27">
        <f t="shared" si="30"/>
        <v>59.692307692307686</v>
      </c>
      <c r="N245" s="27">
        <f t="shared" si="31"/>
        <v>17.907692307692304</v>
      </c>
      <c r="O245" s="28">
        <f t="shared" si="32"/>
        <v>22.991025641025637</v>
      </c>
      <c r="P245" s="27"/>
      <c r="Q245" s="27"/>
      <c r="R245" s="29" t="s">
        <v>1117</v>
      </c>
      <c r="S245" s="30">
        <f t="shared" si="37"/>
        <v>14</v>
      </c>
      <c r="T245" s="31">
        <f t="shared" si="34"/>
        <v>14</v>
      </c>
      <c r="U245" s="27">
        <v>5</v>
      </c>
      <c r="V245" s="27">
        <f t="shared" si="35"/>
        <v>41.991025641025637</v>
      </c>
      <c r="W245" s="27"/>
    </row>
    <row r="246" spans="1:23" ht="32.25" customHeight="1">
      <c r="A246" s="23">
        <v>295</v>
      </c>
      <c r="B246" s="23" t="s">
        <v>573</v>
      </c>
      <c r="C246" s="23" t="s">
        <v>574</v>
      </c>
      <c r="D246" s="24" t="s">
        <v>575</v>
      </c>
      <c r="E246" s="24" t="s">
        <v>576</v>
      </c>
      <c r="F246" s="24" t="s">
        <v>9</v>
      </c>
      <c r="G246" s="25">
        <v>1800</v>
      </c>
      <c r="H246" s="26">
        <v>865</v>
      </c>
      <c r="I246" s="27">
        <f t="shared" si="28"/>
        <v>48.055555555555557</v>
      </c>
      <c r="J246" s="27">
        <f t="shared" si="29"/>
        <v>4.8055555555555554</v>
      </c>
      <c r="K246" s="26">
        <v>1250</v>
      </c>
      <c r="L246" s="26">
        <v>694</v>
      </c>
      <c r="M246" s="27">
        <f t="shared" si="30"/>
        <v>55.52</v>
      </c>
      <c r="N246" s="27">
        <f t="shared" si="31"/>
        <v>16.656000000000002</v>
      </c>
      <c r="O246" s="28">
        <f t="shared" si="32"/>
        <v>21.461555555555556</v>
      </c>
      <c r="P246" s="27"/>
      <c r="Q246" s="27"/>
      <c r="R246" s="29" t="s">
        <v>1126</v>
      </c>
      <c r="S246" s="30">
        <f t="shared" si="37"/>
        <v>15.5</v>
      </c>
      <c r="T246" s="31">
        <f t="shared" si="34"/>
        <v>15.5</v>
      </c>
      <c r="U246" s="27">
        <v>5</v>
      </c>
      <c r="V246" s="27">
        <f t="shared" si="35"/>
        <v>41.961555555555556</v>
      </c>
      <c r="W246" s="27"/>
    </row>
    <row r="247" spans="1:23" ht="32.25" customHeight="1">
      <c r="A247" s="23">
        <v>190</v>
      </c>
      <c r="B247" s="23" t="s">
        <v>477</v>
      </c>
      <c r="C247" s="23" t="s">
        <v>478</v>
      </c>
      <c r="D247" s="24" t="s">
        <v>228</v>
      </c>
      <c r="E247" s="24" t="s">
        <v>479</v>
      </c>
      <c r="F247" s="24" t="s">
        <v>36</v>
      </c>
      <c r="G247" s="25">
        <v>950</v>
      </c>
      <c r="H247" s="26">
        <v>569</v>
      </c>
      <c r="I247" s="27">
        <f t="shared" si="28"/>
        <v>59.894736842105267</v>
      </c>
      <c r="J247" s="27">
        <f t="shared" si="29"/>
        <v>5.9894736842105267</v>
      </c>
      <c r="K247" s="26">
        <v>1300</v>
      </c>
      <c r="L247" s="26">
        <v>672</v>
      </c>
      <c r="M247" s="27">
        <f t="shared" si="30"/>
        <v>51.692307692307693</v>
      </c>
      <c r="N247" s="27">
        <f t="shared" si="31"/>
        <v>15.507692307692308</v>
      </c>
      <c r="O247" s="28">
        <f t="shared" si="32"/>
        <v>21.497165991902833</v>
      </c>
      <c r="P247" s="27"/>
      <c r="Q247" s="27"/>
      <c r="R247" s="29" t="s">
        <v>1088</v>
      </c>
      <c r="S247" s="30">
        <f t="shared" si="37"/>
        <v>19.5</v>
      </c>
      <c r="T247" s="31">
        <f t="shared" si="34"/>
        <v>19.5</v>
      </c>
      <c r="U247" s="27"/>
      <c r="V247" s="27">
        <f t="shared" si="35"/>
        <v>40.997165991902833</v>
      </c>
      <c r="W247" s="27"/>
    </row>
    <row r="248" spans="1:23" ht="32.25" customHeight="1">
      <c r="A248" s="23">
        <v>286</v>
      </c>
      <c r="B248" s="23" t="s">
        <v>775</v>
      </c>
      <c r="C248" s="23" t="s">
        <v>776</v>
      </c>
      <c r="D248" s="24" t="s">
        <v>777</v>
      </c>
      <c r="E248" s="24" t="s">
        <v>778</v>
      </c>
      <c r="F248" s="24" t="s">
        <v>4</v>
      </c>
      <c r="G248" s="25">
        <v>3600</v>
      </c>
      <c r="H248" s="26">
        <v>1849</v>
      </c>
      <c r="I248" s="27">
        <f t="shared" si="28"/>
        <v>51.361111111111114</v>
      </c>
      <c r="J248" s="27">
        <f t="shared" si="29"/>
        <v>5.1361111111111111</v>
      </c>
      <c r="K248" s="26">
        <v>2500</v>
      </c>
      <c r="L248" s="26">
        <v>1425</v>
      </c>
      <c r="M248" s="27">
        <f t="shared" si="30"/>
        <v>56.999999999999993</v>
      </c>
      <c r="N248" s="27">
        <f t="shared" si="31"/>
        <v>17.099999999999998</v>
      </c>
      <c r="O248" s="28">
        <f t="shared" si="32"/>
        <v>22.236111111111107</v>
      </c>
      <c r="P248" s="27"/>
      <c r="Q248" s="27"/>
      <c r="R248" s="29" t="s">
        <v>1083</v>
      </c>
      <c r="S248" s="30">
        <f t="shared" si="37"/>
        <v>18.5</v>
      </c>
      <c r="T248" s="31">
        <f t="shared" si="34"/>
        <v>18.5</v>
      </c>
      <c r="U248" s="27"/>
      <c r="V248" s="27">
        <f t="shared" si="35"/>
        <v>40.736111111111107</v>
      </c>
      <c r="W248" s="27"/>
    </row>
    <row r="249" spans="1:23" ht="32.25" customHeight="1">
      <c r="A249" s="23">
        <v>26</v>
      </c>
      <c r="B249" s="23" t="s">
        <v>561</v>
      </c>
      <c r="C249" s="23" t="s">
        <v>562</v>
      </c>
      <c r="D249" s="24" t="s">
        <v>563</v>
      </c>
      <c r="E249" s="24" t="s">
        <v>564</v>
      </c>
      <c r="F249" s="24" t="s">
        <v>9</v>
      </c>
      <c r="G249" s="25">
        <v>3600</v>
      </c>
      <c r="H249" s="26">
        <v>1944</v>
      </c>
      <c r="I249" s="27">
        <f t="shared" si="28"/>
        <v>54</v>
      </c>
      <c r="J249" s="27">
        <f t="shared" si="29"/>
        <v>5.4</v>
      </c>
      <c r="K249" s="26">
        <v>2500</v>
      </c>
      <c r="L249" s="26">
        <v>1547</v>
      </c>
      <c r="M249" s="27">
        <f t="shared" si="30"/>
        <v>61.88</v>
      </c>
      <c r="N249" s="27">
        <f t="shared" si="31"/>
        <v>18.564</v>
      </c>
      <c r="O249" s="28">
        <f t="shared" si="32"/>
        <v>23.963999999999999</v>
      </c>
      <c r="P249" s="27"/>
      <c r="Q249" s="27"/>
      <c r="R249" s="29" t="s">
        <v>1121</v>
      </c>
      <c r="S249" s="30">
        <f t="shared" si="37"/>
        <v>16</v>
      </c>
      <c r="T249" s="31">
        <f t="shared" si="34"/>
        <v>16</v>
      </c>
      <c r="U249" s="27"/>
      <c r="V249" s="27">
        <f t="shared" si="35"/>
        <v>39.963999999999999</v>
      </c>
      <c r="W249" s="27"/>
    </row>
    <row r="250" spans="1:23" ht="32.25" customHeight="1">
      <c r="A250" s="23">
        <v>288</v>
      </c>
      <c r="B250" s="23" t="s">
        <v>217</v>
      </c>
      <c r="C250" s="23" t="s">
        <v>218</v>
      </c>
      <c r="D250" s="24" t="s">
        <v>219</v>
      </c>
      <c r="E250" s="24" t="s">
        <v>220</v>
      </c>
      <c r="F250" s="24" t="s">
        <v>36</v>
      </c>
      <c r="G250" s="25">
        <v>3600</v>
      </c>
      <c r="H250" s="26">
        <v>1835</v>
      </c>
      <c r="I250" s="27">
        <f t="shared" si="28"/>
        <v>50.972222222222221</v>
      </c>
      <c r="J250" s="27">
        <f t="shared" si="29"/>
        <v>5.0972222222222223</v>
      </c>
      <c r="K250" s="26">
        <v>1300</v>
      </c>
      <c r="L250" s="26">
        <v>604</v>
      </c>
      <c r="M250" s="27">
        <f t="shared" si="30"/>
        <v>46.46153846153846</v>
      </c>
      <c r="N250" s="27">
        <f t="shared" si="31"/>
        <v>13.938461538461539</v>
      </c>
      <c r="O250" s="28">
        <f t="shared" si="32"/>
        <v>19.03568376068376</v>
      </c>
      <c r="P250" s="27"/>
      <c r="Q250" s="27"/>
      <c r="R250" s="29" t="s">
        <v>1127</v>
      </c>
      <c r="S250" s="30">
        <f t="shared" si="37"/>
        <v>14.5</v>
      </c>
      <c r="T250" s="31">
        <f t="shared" si="34"/>
        <v>14.5</v>
      </c>
      <c r="U250" s="27">
        <v>5</v>
      </c>
      <c r="V250" s="27">
        <f t="shared" si="35"/>
        <v>38.53568376068376</v>
      </c>
      <c r="W250" s="27"/>
    </row>
    <row r="251" spans="1:23" ht="32.25" customHeight="1">
      <c r="A251" s="23">
        <v>247</v>
      </c>
      <c r="B251" s="23" t="s">
        <v>587</v>
      </c>
      <c r="C251" s="23" t="s">
        <v>588</v>
      </c>
      <c r="D251" s="24" t="s">
        <v>589</v>
      </c>
      <c r="E251" s="24" t="s">
        <v>590</v>
      </c>
      <c r="F251" s="24" t="s">
        <v>9</v>
      </c>
      <c r="G251" s="25">
        <v>3600</v>
      </c>
      <c r="H251" s="26">
        <v>1721</v>
      </c>
      <c r="I251" s="27">
        <f t="shared" si="28"/>
        <v>47.805555555555557</v>
      </c>
      <c r="J251" s="27">
        <f t="shared" si="29"/>
        <v>4.780555555555555</v>
      </c>
      <c r="K251" s="26">
        <v>2600</v>
      </c>
      <c r="L251" s="26">
        <v>1755</v>
      </c>
      <c r="M251" s="27">
        <f t="shared" si="30"/>
        <v>67.5</v>
      </c>
      <c r="N251" s="27">
        <f t="shared" si="31"/>
        <v>20.25</v>
      </c>
      <c r="O251" s="28">
        <f t="shared" si="32"/>
        <v>25.030555555555555</v>
      </c>
      <c r="P251" s="27"/>
      <c r="Q251" s="27"/>
      <c r="R251" s="29" t="s">
        <v>1128</v>
      </c>
      <c r="S251" s="30">
        <f t="shared" si="37"/>
        <v>13.5</v>
      </c>
      <c r="T251" s="31">
        <f t="shared" si="34"/>
        <v>13.5</v>
      </c>
      <c r="U251" s="27"/>
      <c r="V251" s="27">
        <f t="shared" si="35"/>
        <v>38.530555555555551</v>
      </c>
      <c r="W251" s="27"/>
    </row>
    <row r="252" spans="1:23" ht="32.25" customHeight="1">
      <c r="A252" s="23">
        <v>35</v>
      </c>
      <c r="B252" s="23" t="s">
        <v>765</v>
      </c>
      <c r="C252" s="23" t="s">
        <v>766</v>
      </c>
      <c r="D252" s="24" t="s">
        <v>767</v>
      </c>
      <c r="E252" s="24" t="s">
        <v>224</v>
      </c>
      <c r="F252" s="24" t="s">
        <v>9</v>
      </c>
      <c r="G252" s="25">
        <v>3600</v>
      </c>
      <c r="H252" s="26">
        <v>1768</v>
      </c>
      <c r="I252" s="27">
        <f t="shared" si="28"/>
        <v>49.111111111111114</v>
      </c>
      <c r="J252" s="27">
        <f t="shared" si="29"/>
        <v>4.9111111111111114</v>
      </c>
      <c r="K252" s="26">
        <v>1300</v>
      </c>
      <c r="L252" s="26">
        <v>741</v>
      </c>
      <c r="M252" s="27">
        <f t="shared" si="30"/>
        <v>56.999999999999993</v>
      </c>
      <c r="N252" s="27">
        <f t="shared" si="31"/>
        <v>17.099999999999998</v>
      </c>
      <c r="O252" s="28">
        <f t="shared" si="32"/>
        <v>22.011111111111109</v>
      </c>
      <c r="P252" s="27"/>
      <c r="Q252" s="27"/>
      <c r="R252" s="29" t="s">
        <v>1106</v>
      </c>
      <c r="S252" s="30">
        <f t="shared" si="37"/>
        <v>11</v>
      </c>
      <c r="T252" s="31">
        <f t="shared" si="34"/>
        <v>11</v>
      </c>
      <c r="U252" s="27">
        <v>5</v>
      </c>
      <c r="V252" s="27">
        <f t="shared" si="35"/>
        <v>38.011111111111106</v>
      </c>
      <c r="W252" s="27"/>
    </row>
    <row r="253" spans="1:23" ht="32.25" customHeight="1">
      <c r="A253" s="23">
        <v>285</v>
      </c>
      <c r="B253" s="23" t="s">
        <v>633</v>
      </c>
      <c r="C253" s="23" t="s">
        <v>634</v>
      </c>
      <c r="D253" s="24" t="s">
        <v>635</v>
      </c>
      <c r="E253" s="24" t="s">
        <v>636</v>
      </c>
      <c r="F253" s="24" t="s">
        <v>4</v>
      </c>
      <c r="G253" s="25">
        <v>3600</v>
      </c>
      <c r="H253" s="26">
        <v>1800</v>
      </c>
      <c r="I253" s="27">
        <f t="shared" si="28"/>
        <v>50</v>
      </c>
      <c r="J253" s="27">
        <f t="shared" si="29"/>
        <v>5</v>
      </c>
      <c r="K253" s="26">
        <v>2600</v>
      </c>
      <c r="L253" s="26">
        <v>1810</v>
      </c>
      <c r="M253" s="27">
        <f t="shared" si="30"/>
        <v>69.615384615384613</v>
      </c>
      <c r="N253" s="27">
        <f t="shared" si="31"/>
        <v>20.884615384615387</v>
      </c>
      <c r="O253" s="28">
        <f t="shared" si="32"/>
        <v>25.884615384615387</v>
      </c>
      <c r="P253" s="27"/>
      <c r="Q253" s="27"/>
      <c r="R253" s="29" t="s">
        <v>1125</v>
      </c>
      <c r="S253" s="30">
        <f t="shared" si="37"/>
        <v>12</v>
      </c>
      <c r="T253" s="31">
        <f t="shared" si="34"/>
        <v>12</v>
      </c>
      <c r="U253" s="27"/>
      <c r="V253" s="27">
        <f t="shared" si="35"/>
        <v>37.884615384615387</v>
      </c>
      <c r="W253" s="27"/>
    </row>
    <row r="254" spans="1:23" ht="32.25" customHeight="1">
      <c r="A254" s="23">
        <v>152</v>
      </c>
      <c r="B254" s="23" t="s">
        <v>66</v>
      </c>
      <c r="C254" s="23" t="s">
        <v>67</v>
      </c>
      <c r="D254" s="24" t="s">
        <v>68</v>
      </c>
      <c r="E254" s="24" t="s">
        <v>69</v>
      </c>
      <c r="F254" s="24" t="s">
        <v>36</v>
      </c>
      <c r="G254" s="25">
        <v>3600</v>
      </c>
      <c r="H254" s="26">
        <v>2229</v>
      </c>
      <c r="I254" s="27">
        <f t="shared" si="28"/>
        <v>61.916666666666664</v>
      </c>
      <c r="J254" s="27">
        <f t="shared" si="29"/>
        <v>6.1916666666666664</v>
      </c>
      <c r="K254" s="26">
        <v>2600</v>
      </c>
      <c r="L254" s="26">
        <v>1911</v>
      </c>
      <c r="M254" s="27">
        <f t="shared" si="30"/>
        <v>73.5</v>
      </c>
      <c r="N254" s="27">
        <f t="shared" si="31"/>
        <v>22.05</v>
      </c>
      <c r="O254" s="28">
        <f t="shared" si="32"/>
        <v>28.241666666666667</v>
      </c>
      <c r="P254" s="27"/>
      <c r="Q254" s="27"/>
      <c r="R254" s="29" t="s">
        <v>1078</v>
      </c>
      <c r="S254" s="30"/>
      <c r="T254" s="31">
        <f t="shared" si="34"/>
        <v>0</v>
      </c>
      <c r="U254" s="27">
        <v>5</v>
      </c>
      <c r="V254" s="27">
        <f t="shared" si="35"/>
        <v>33.241666666666667</v>
      </c>
      <c r="W254" s="27"/>
    </row>
    <row r="255" spans="1:23" ht="32.25" customHeight="1">
      <c r="A255" s="23">
        <v>188</v>
      </c>
      <c r="B255" s="23" t="s">
        <v>838</v>
      </c>
      <c r="C255" s="23" t="s">
        <v>839</v>
      </c>
      <c r="D255" s="24" t="s">
        <v>840</v>
      </c>
      <c r="E255" s="24" t="s">
        <v>841</v>
      </c>
      <c r="F255" s="24" t="s">
        <v>9</v>
      </c>
      <c r="G255" s="25">
        <v>3600</v>
      </c>
      <c r="H255" s="26">
        <v>2683</v>
      </c>
      <c r="I255" s="27">
        <f t="shared" si="28"/>
        <v>74.527777777777786</v>
      </c>
      <c r="J255" s="27">
        <f t="shared" si="29"/>
        <v>7.4527777777777784</v>
      </c>
      <c r="K255" s="26">
        <v>2600</v>
      </c>
      <c r="L255" s="26">
        <v>1773</v>
      </c>
      <c r="M255" s="27">
        <f t="shared" si="30"/>
        <v>68.192307692307693</v>
      </c>
      <c r="N255" s="27">
        <f t="shared" si="31"/>
        <v>20.457692307692309</v>
      </c>
      <c r="O255" s="28">
        <f t="shared" si="32"/>
        <v>27.910470085470088</v>
      </c>
      <c r="P255" s="27"/>
      <c r="Q255" s="27"/>
      <c r="R255" s="29" t="s">
        <v>1078</v>
      </c>
      <c r="S255" s="30"/>
      <c r="T255" s="31">
        <f t="shared" si="34"/>
        <v>0</v>
      </c>
      <c r="U255" s="27">
        <v>5</v>
      </c>
      <c r="V255" s="27">
        <f t="shared" si="35"/>
        <v>32.910470085470088</v>
      </c>
      <c r="W255" s="27"/>
    </row>
    <row r="256" spans="1:23" ht="32.25" customHeight="1">
      <c r="A256" s="23">
        <v>102</v>
      </c>
      <c r="B256" s="23" t="s">
        <v>937</v>
      </c>
      <c r="C256" s="23" t="s">
        <v>938</v>
      </c>
      <c r="D256" s="24" t="s">
        <v>117</v>
      </c>
      <c r="E256" s="24" t="s">
        <v>939</v>
      </c>
      <c r="F256" s="24" t="s">
        <v>9</v>
      </c>
      <c r="G256" s="25">
        <v>1200</v>
      </c>
      <c r="H256" s="26">
        <v>732</v>
      </c>
      <c r="I256" s="27">
        <f t="shared" si="28"/>
        <v>61</v>
      </c>
      <c r="J256" s="27">
        <f t="shared" si="29"/>
        <v>6.1</v>
      </c>
      <c r="K256" s="26">
        <v>2500</v>
      </c>
      <c r="L256" s="26">
        <v>1812</v>
      </c>
      <c r="M256" s="27">
        <f t="shared" si="30"/>
        <v>72.48</v>
      </c>
      <c r="N256" s="27">
        <f t="shared" si="31"/>
        <v>21.744</v>
      </c>
      <c r="O256" s="28">
        <f t="shared" si="32"/>
        <v>27.844000000000001</v>
      </c>
      <c r="P256" s="27"/>
      <c r="Q256" s="27"/>
      <c r="R256" s="29" t="s">
        <v>1078</v>
      </c>
      <c r="S256" s="30"/>
      <c r="T256" s="31">
        <f t="shared" si="34"/>
        <v>0</v>
      </c>
      <c r="U256" s="27">
        <v>5</v>
      </c>
      <c r="V256" s="27">
        <f t="shared" si="35"/>
        <v>32.844000000000001</v>
      </c>
      <c r="W256" s="27"/>
    </row>
    <row r="257" spans="1:23" ht="32.25" customHeight="1">
      <c r="A257" s="23">
        <v>59</v>
      </c>
      <c r="B257" s="23" t="s">
        <v>509</v>
      </c>
      <c r="C257" s="23" t="s">
        <v>510</v>
      </c>
      <c r="D257" s="24" t="s">
        <v>251</v>
      </c>
      <c r="E257" s="24" t="s">
        <v>156</v>
      </c>
      <c r="F257" s="24" t="s">
        <v>9</v>
      </c>
      <c r="G257" s="25">
        <v>3600</v>
      </c>
      <c r="H257" s="26">
        <v>2385</v>
      </c>
      <c r="I257" s="27">
        <f t="shared" si="28"/>
        <v>66.25</v>
      </c>
      <c r="J257" s="27">
        <f t="shared" si="29"/>
        <v>6.625</v>
      </c>
      <c r="K257" s="26">
        <v>2600</v>
      </c>
      <c r="L257" s="26">
        <v>1835</v>
      </c>
      <c r="M257" s="27">
        <f t="shared" si="30"/>
        <v>70.57692307692308</v>
      </c>
      <c r="N257" s="27">
        <f t="shared" si="31"/>
        <v>21.173076923076923</v>
      </c>
      <c r="O257" s="28">
        <f t="shared" si="32"/>
        <v>27.798076923076923</v>
      </c>
      <c r="P257" s="27"/>
      <c r="Q257" s="27"/>
      <c r="R257" s="29" t="s">
        <v>1078</v>
      </c>
      <c r="S257" s="30"/>
      <c r="T257" s="31">
        <f t="shared" si="34"/>
        <v>0</v>
      </c>
      <c r="U257" s="27">
        <v>5</v>
      </c>
      <c r="V257" s="27">
        <f t="shared" si="35"/>
        <v>32.79807692307692</v>
      </c>
      <c r="W257" s="27"/>
    </row>
    <row r="258" spans="1:23" ht="32.25" customHeight="1">
      <c r="A258" s="23">
        <v>46</v>
      </c>
      <c r="B258" s="23" t="s">
        <v>146</v>
      </c>
      <c r="C258" s="23" t="s">
        <v>147</v>
      </c>
      <c r="D258" s="24" t="s">
        <v>148</v>
      </c>
      <c r="E258" s="24" t="s">
        <v>149</v>
      </c>
      <c r="F258" s="24" t="s">
        <v>9</v>
      </c>
      <c r="G258" s="25">
        <v>3600</v>
      </c>
      <c r="H258" s="26">
        <v>2365</v>
      </c>
      <c r="I258" s="27">
        <f t="shared" si="28"/>
        <v>65.694444444444443</v>
      </c>
      <c r="J258" s="27">
        <f t="shared" si="29"/>
        <v>6.5694444444444446</v>
      </c>
      <c r="K258" s="26">
        <v>2600</v>
      </c>
      <c r="L258" s="26">
        <v>1814</v>
      </c>
      <c r="M258" s="27">
        <f t="shared" si="30"/>
        <v>69.769230769230774</v>
      </c>
      <c r="N258" s="27">
        <f t="shared" si="31"/>
        <v>20.930769230769233</v>
      </c>
      <c r="O258" s="28">
        <f t="shared" si="32"/>
        <v>27.500213675213679</v>
      </c>
      <c r="P258" s="27"/>
      <c r="Q258" s="27"/>
      <c r="R258" s="29" t="s">
        <v>1078</v>
      </c>
      <c r="S258" s="30"/>
      <c r="T258" s="31">
        <f t="shared" si="34"/>
        <v>0</v>
      </c>
      <c r="U258" s="27">
        <v>5</v>
      </c>
      <c r="V258" s="27">
        <f t="shared" si="35"/>
        <v>32.500213675213679</v>
      </c>
      <c r="W258" s="27"/>
    </row>
    <row r="259" spans="1:23" ht="32.25" customHeight="1">
      <c r="A259" s="23">
        <v>197</v>
      </c>
      <c r="B259" s="23" t="s">
        <v>254</v>
      </c>
      <c r="C259" s="23" t="s">
        <v>255</v>
      </c>
      <c r="D259" s="24" t="s">
        <v>256</v>
      </c>
      <c r="E259" s="24" t="s">
        <v>257</v>
      </c>
      <c r="F259" s="24" t="s">
        <v>4</v>
      </c>
      <c r="G259" s="25">
        <v>3600</v>
      </c>
      <c r="H259" s="26">
        <v>2382</v>
      </c>
      <c r="I259" s="27">
        <f t="shared" si="28"/>
        <v>66.166666666666657</v>
      </c>
      <c r="J259" s="27">
        <f t="shared" si="29"/>
        <v>6.6166666666666654</v>
      </c>
      <c r="K259" s="26">
        <v>2600</v>
      </c>
      <c r="L259" s="26">
        <v>1795</v>
      </c>
      <c r="M259" s="27">
        <f t="shared" si="30"/>
        <v>69.038461538461533</v>
      </c>
      <c r="N259" s="27">
        <f t="shared" si="31"/>
        <v>20.711538461538463</v>
      </c>
      <c r="O259" s="28">
        <f t="shared" si="32"/>
        <v>27.328205128205127</v>
      </c>
      <c r="P259" s="27"/>
      <c r="Q259" s="27"/>
      <c r="R259" s="29" t="s">
        <v>1078</v>
      </c>
      <c r="S259" s="30"/>
      <c r="T259" s="31">
        <f t="shared" si="34"/>
        <v>0</v>
      </c>
      <c r="U259" s="27">
        <v>5</v>
      </c>
      <c r="V259" s="27">
        <f t="shared" si="35"/>
        <v>32.328205128205127</v>
      </c>
      <c r="W259" s="27"/>
    </row>
    <row r="260" spans="1:23" ht="32.25" customHeight="1">
      <c r="A260" s="23">
        <v>11</v>
      </c>
      <c r="B260" s="23" t="s">
        <v>580</v>
      </c>
      <c r="C260" s="23" t="s">
        <v>581</v>
      </c>
      <c r="D260" s="24" t="s">
        <v>14</v>
      </c>
      <c r="E260" s="24" t="s">
        <v>582</v>
      </c>
      <c r="F260" s="24" t="s">
        <v>9</v>
      </c>
      <c r="G260" s="25">
        <v>3600</v>
      </c>
      <c r="H260" s="26">
        <v>2279</v>
      </c>
      <c r="I260" s="27">
        <f t="shared" si="28"/>
        <v>63.305555555555557</v>
      </c>
      <c r="J260" s="27">
        <f t="shared" si="29"/>
        <v>6.3305555555555557</v>
      </c>
      <c r="K260" s="26">
        <v>2600</v>
      </c>
      <c r="L260" s="26">
        <v>1794</v>
      </c>
      <c r="M260" s="27">
        <f t="shared" si="30"/>
        <v>69</v>
      </c>
      <c r="N260" s="27">
        <f t="shared" si="31"/>
        <v>20.7</v>
      </c>
      <c r="O260" s="28">
        <f t="shared" si="32"/>
        <v>27.030555555555555</v>
      </c>
      <c r="P260" s="27"/>
      <c r="Q260" s="27"/>
      <c r="R260" s="29" t="s">
        <v>1078</v>
      </c>
      <c r="S260" s="30">
        <v>0</v>
      </c>
      <c r="T260" s="31">
        <f t="shared" si="34"/>
        <v>0</v>
      </c>
      <c r="U260" s="27">
        <v>5</v>
      </c>
      <c r="V260" s="27">
        <f t="shared" si="35"/>
        <v>32.030555555555551</v>
      </c>
      <c r="W260" s="27"/>
    </row>
    <row r="261" spans="1:23" ht="32.25" customHeight="1">
      <c r="A261" s="23">
        <v>230</v>
      </c>
      <c r="B261" s="23" t="s">
        <v>655</v>
      </c>
      <c r="C261" s="23" t="s">
        <v>656</v>
      </c>
      <c r="D261" s="24" t="s">
        <v>447</v>
      </c>
      <c r="E261" s="24" t="s">
        <v>657</v>
      </c>
      <c r="F261" s="24" t="s">
        <v>9</v>
      </c>
      <c r="G261" s="25">
        <v>3600</v>
      </c>
      <c r="H261" s="26">
        <v>2207</v>
      </c>
      <c r="I261" s="27">
        <f t="shared" si="28"/>
        <v>61.305555555555557</v>
      </c>
      <c r="J261" s="27">
        <f t="shared" si="29"/>
        <v>6.1305555555555555</v>
      </c>
      <c r="K261" s="26">
        <v>2600</v>
      </c>
      <c r="L261" s="26">
        <v>1811</v>
      </c>
      <c r="M261" s="27">
        <f t="shared" si="30"/>
        <v>69.65384615384616</v>
      </c>
      <c r="N261" s="27">
        <f t="shared" si="31"/>
        <v>20.896153846153847</v>
      </c>
      <c r="O261" s="28">
        <f t="shared" si="32"/>
        <v>27.026709401709404</v>
      </c>
      <c r="P261" s="27"/>
      <c r="Q261" s="27"/>
      <c r="R261" s="29" t="s">
        <v>1078</v>
      </c>
      <c r="S261" s="30"/>
      <c r="T261" s="31">
        <f t="shared" si="34"/>
        <v>0</v>
      </c>
      <c r="U261" s="27">
        <v>5</v>
      </c>
      <c r="V261" s="27">
        <f t="shared" si="35"/>
        <v>32.026709401709404</v>
      </c>
      <c r="W261" s="27"/>
    </row>
    <row r="262" spans="1:23" ht="32.25" customHeight="1">
      <c r="A262" s="23">
        <v>145</v>
      </c>
      <c r="B262" s="23" t="s">
        <v>730</v>
      </c>
      <c r="C262" s="23" t="s">
        <v>731</v>
      </c>
      <c r="D262" s="24" t="s">
        <v>211</v>
      </c>
      <c r="E262" s="24" t="s">
        <v>732</v>
      </c>
      <c r="F262" s="24" t="s">
        <v>9</v>
      </c>
      <c r="G262" s="25">
        <v>3600</v>
      </c>
      <c r="H262" s="26">
        <v>2543</v>
      </c>
      <c r="I262" s="27">
        <f t="shared" ref="I262:I325" si="38">H262/G262*100</f>
        <v>70.638888888888886</v>
      </c>
      <c r="J262" s="27">
        <f t="shared" ref="J262:J325" si="39">I262*10/100</f>
        <v>7.0638888888888891</v>
      </c>
      <c r="K262" s="26">
        <v>2600</v>
      </c>
      <c r="L262" s="26">
        <v>1726</v>
      </c>
      <c r="M262" s="27">
        <f t="shared" ref="M262:M325" si="40">L262/K262*100</f>
        <v>66.384615384615387</v>
      </c>
      <c r="N262" s="27">
        <f t="shared" ref="N262:N325" si="41">M262*30/100</f>
        <v>19.915384615384617</v>
      </c>
      <c r="O262" s="28">
        <f t="shared" ref="O262:O325" si="42">J262+N262</f>
        <v>26.979273504273507</v>
      </c>
      <c r="P262" s="27"/>
      <c r="Q262" s="27"/>
      <c r="R262" s="29" t="s">
        <v>1078</v>
      </c>
      <c r="S262" s="30"/>
      <c r="T262" s="31">
        <f t="shared" ref="T262:T325" si="43">MAX(P262,Q262,S262)</f>
        <v>0</v>
      </c>
      <c r="U262" s="27">
        <v>5</v>
      </c>
      <c r="V262" s="27">
        <f t="shared" ref="V262:V325" si="44">O262+T262+U262</f>
        <v>31.979273504273507</v>
      </c>
      <c r="W262" s="27"/>
    </row>
    <row r="263" spans="1:23" ht="32.25" customHeight="1">
      <c r="A263" s="23">
        <v>236</v>
      </c>
      <c r="B263" s="23" t="s">
        <v>79</v>
      </c>
      <c r="C263" s="23" t="s">
        <v>80</v>
      </c>
      <c r="D263" s="24" t="s">
        <v>81</v>
      </c>
      <c r="E263" s="24" t="s">
        <v>82</v>
      </c>
      <c r="F263" s="24" t="s">
        <v>9</v>
      </c>
      <c r="G263" s="25">
        <v>3900</v>
      </c>
      <c r="H263" s="26">
        <v>2259</v>
      </c>
      <c r="I263" s="27">
        <f t="shared" si="38"/>
        <v>57.92307692307692</v>
      </c>
      <c r="J263" s="27">
        <f t="shared" si="39"/>
        <v>5.7923076923076913</v>
      </c>
      <c r="K263" s="26">
        <v>2600</v>
      </c>
      <c r="L263" s="26">
        <v>1781</v>
      </c>
      <c r="M263" s="27">
        <f t="shared" si="40"/>
        <v>68.5</v>
      </c>
      <c r="N263" s="27">
        <f t="shared" si="41"/>
        <v>20.55</v>
      </c>
      <c r="O263" s="28">
        <f t="shared" si="42"/>
        <v>26.342307692307692</v>
      </c>
      <c r="P263" s="27"/>
      <c r="Q263" s="27"/>
      <c r="R263" s="29" t="s">
        <v>1078</v>
      </c>
      <c r="S263" s="30"/>
      <c r="T263" s="31">
        <f t="shared" si="43"/>
        <v>0</v>
      </c>
      <c r="U263" s="27">
        <v>5</v>
      </c>
      <c r="V263" s="27">
        <f t="shared" si="44"/>
        <v>31.342307692307692</v>
      </c>
      <c r="W263" s="27"/>
    </row>
    <row r="264" spans="1:23" ht="32.25" customHeight="1">
      <c r="A264" s="23">
        <v>119</v>
      </c>
      <c r="B264" s="23" t="s">
        <v>341</v>
      </c>
      <c r="C264" s="23" t="s">
        <v>342</v>
      </c>
      <c r="D264" s="24" t="s">
        <v>202</v>
      </c>
      <c r="E264" s="24" t="s">
        <v>343</v>
      </c>
      <c r="F264" s="24" t="s">
        <v>27</v>
      </c>
      <c r="G264" s="25">
        <v>3600</v>
      </c>
      <c r="H264" s="26">
        <v>2238</v>
      </c>
      <c r="I264" s="27">
        <f t="shared" si="38"/>
        <v>62.166666666666671</v>
      </c>
      <c r="J264" s="27">
        <f t="shared" si="39"/>
        <v>6.2166666666666677</v>
      </c>
      <c r="K264" s="26">
        <v>2600</v>
      </c>
      <c r="L264" s="26">
        <v>1712</v>
      </c>
      <c r="M264" s="27">
        <f t="shared" si="40"/>
        <v>65.84615384615384</v>
      </c>
      <c r="N264" s="27">
        <f t="shared" si="41"/>
        <v>19.753846153846151</v>
      </c>
      <c r="O264" s="28">
        <f t="shared" si="42"/>
        <v>25.97051282051282</v>
      </c>
      <c r="P264" s="27"/>
      <c r="Q264" s="27"/>
      <c r="R264" s="29" t="s">
        <v>1078</v>
      </c>
      <c r="S264" s="30"/>
      <c r="T264" s="31">
        <f t="shared" si="43"/>
        <v>0</v>
      </c>
      <c r="U264" s="27">
        <v>5</v>
      </c>
      <c r="V264" s="27">
        <f t="shared" si="44"/>
        <v>30.97051282051282</v>
      </c>
      <c r="W264" s="27"/>
    </row>
    <row r="265" spans="1:23" ht="32.25" customHeight="1">
      <c r="A265" s="23">
        <v>117</v>
      </c>
      <c r="B265" s="23">
        <v>1100947326</v>
      </c>
      <c r="C265" s="23">
        <v>1281170273</v>
      </c>
      <c r="D265" s="24" t="s">
        <v>1140</v>
      </c>
      <c r="E265" s="24" t="s">
        <v>1141</v>
      </c>
      <c r="F265" s="24" t="s">
        <v>1142</v>
      </c>
      <c r="G265" s="25">
        <v>3900</v>
      </c>
      <c r="H265" s="26">
        <v>2565</v>
      </c>
      <c r="I265" s="27">
        <f t="shared" si="38"/>
        <v>65.769230769230774</v>
      </c>
      <c r="J265" s="27">
        <f t="shared" si="39"/>
        <v>6.5769230769230775</v>
      </c>
      <c r="K265" s="26">
        <v>2600</v>
      </c>
      <c r="L265" s="26">
        <v>1672</v>
      </c>
      <c r="M265" s="27">
        <f t="shared" si="40"/>
        <v>64.307692307692307</v>
      </c>
      <c r="N265" s="27">
        <f t="shared" si="41"/>
        <v>19.292307692307691</v>
      </c>
      <c r="O265" s="28">
        <f t="shared" si="42"/>
        <v>25.869230769230768</v>
      </c>
      <c r="P265" s="27"/>
      <c r="Q265" s="27"/>
      <c r="R265" s="29"/>
      <c r="S265" s="30">
        <f>R265*50/100</f>
        <v>0</v>
      </c>
      <c r="T265" s="31">
        <f t="shared" si="43"/>
        <v>0</v>
      </c>
      <c r="U265" s="27">
        <v>5</v>
      </c>
      <c r="V265" s="27">
        <f t="shared" si="44"/>
        <v>30.869230769230768</v>
      </c>
      <c r="W265" s="27"/>
    </row>
    <row r="266" spans="1:23" ht="32.25" customHeight="1">
      <c r="A266" s="23">
        <v>226</v>
      </c>
      <c r="B266" s="23" t="s">
        <v>834</v>
      </c>
      <c r="C266" s="23" t="s">
        <v>835</v>
      </c>
      <c r="D266" s="24" t="s">
        <v>836</v>
      </c>
      <c r="E266" s="24" t="s">
        <v>837</v>
      </c>
      <c r="F266" s="24" t="s">
        <v>9</v>
      </c>
      <c r="G266" s="25">
        <v>1800</v>
      </c>
      <c r="H266" s="26">
        <v>1096</v>
      </c>
      <c r="I266" s="27">
        <f t="shared" si="38"/>
        <v>60.888888888888893</v>
      </c>
      <c r="J266" s="27">
        <f t="shared" si="39"/>
        <v>6.0888888888888895</v>
      </c>
      <c r="K266" s="26">
        <v>1250</v>
      </c>
      <c r="L266" s="26">
        <v>821</v>
      </c>
      <c r="M266" s="27">
        <f t="shared" si="40"/>
        <v>65.680000000000007</v>
      </c>
      <c r="N266" s="27">
        <f t="shared" si="41"/>
        <v>19.704000000000001</v>
      </c>
      <c r="O266" s="28">
        <f t="shared" si="42"/>
        <v>25.792888888888889</v>
      </c>
      <c r="P266" s="27"/>
      <c r="Q266" s="27"/>
      <c r="R266" s="29" t="s">
        <v>1078</v>
      </c>
      <c r="S266" s="30"/>
      <c r="T266" s="31">
        <f t="shared" si="43"/>
        <v>0</v>
      </c>
      <c r="U266" s="27">
        <v>5</v>
      </c>
      <c r="V266" s="27">
        <f t="shared" si="44"/>
        <v>30.792888888888889</v>
      </c>
      <c r="W266" s="27"/>
    </row>
    <row r="267" spans="1:23" ht="32.25" customHeight="1">
      <c r="A267" s="23">
        <v>116</v>
      </c>
      <c r="B267" s="23" t="s">
        <v>1044</v>
      </c>
      <c r="C267" s="23" t="s">
        <v>1045</v>
      </c>
      <c r="D267" s="24" t="s">
        <v>225</v>
      </c>
      <c r="E267" s="24" t="s">
        <v>364</v>
      </c>
      <c r="F267" s="24" t="s">
        <v>9</v>
      </c>
      <c r="G267" s="25">
        <v>3700</v>
      </c>
      <c r="H267" s="26">
        <v>2436</v>
      </c>
      <c r="I267" s="27">
        <f t="shared" si="38"/>
        <v>65.837837837837839</v>
      </c>
      <c r="J267" s="27">
        <f t="shared" si="39"/>
        <v>6.5837837837837832</v>
      </c>
      <c r="K267" s="26">
        <v>3500</v>
      </c>
      <c r="L267" s="26">
        <v>2194</v>
      </c>
      <c r="M267" s="27">
        <f t="shared" si="40"/>
        <v>62.68571428571429</v>
      </c>
      <c r="N267" s="27">
        <f t="shared" si="41"/>
        <v>18.805714285714288</v>
      </c>
      <c r="O267" s="28">
        <f t="shared" si="42"/>
        <v>25.389498069498071</v>
      </c>
      <c r="P267" s="27"/>
      <c r="Q267" s="27"/>
      <c r="R267" s="29" t="s">
        <v>1078</v>
      </c>
      <c r="S267" s="30"/>
      <c r="T267" s="31">
        <f t="shared" si="43"/>
        <v>0</v>
      </c>
      <c r="U267" s="27">
        <v>5</v>
      </c>
      <c r="V267" s="27">
        <f t="shared" si="44"/>
        <v>30.389498069498071</v>
      </c>
      <c r="W267" s="27"/>
    </row>
    <row r="268" spans="1:23" ht="32.25" customHeight="1">
      <c r="A268" s="23">
        <v>163</v>
      </c>
      <c r="B268" s="23" t="s">
        <v>322</v>
      </c>
      <c r="C268" s="23" t="s">
        <v>323</v>
      </c>
      <c r="D268" s="24" t="s">
        <v>324</v>
      </c>
      <c r="E268" s="24" t="s">
        <v>325</v>
      </c>
      <c r="F268" s="24" t="s">
        <v>9</v>
      </c>
      <c r="G268" s="25">
        <v>3900</v>
      </c>
      <c r="H268" s="26">
        <v>2374</v>
      </c>
      <c r="I268" s="27">
        <f t="shared" si="38"/>
        <v>60.871794871794869</v>
      </c>
      <c r="J268" s="27">
        <f t="shared" si="39"/>
        <v>6.0871794871794869</v>
      </c>
      <c r="K268" s="26">
        <v>2700</v>
      </c>
      <c r="L268" s="26">
        <v>1720</v>
      </c>
      <c r="M268" s="27">
        <f t="shared" si="40"/>
        <v>63.703703703703709</v>
      </c>
      <c r="N268" s="27">
        <f t="shared" si="41"/>
        <v>19.111111111111114</v>
      </c>
      <c r="O268" s="28">
        <f t="shared" si="42"/>
        <v>25.198290598290601</v>
      </c>
      <c r="P268" s="27"/>
      <c r="Q268" s="27"/>
      <c r="R268" s="29" t="s">
        <v>1078</v>
      </c>
      <c r="S268" s="30"/>
      <c r="T268" s="31">
        <f t="shared" si="43"/>
        <v>0</v>
      </c>
      <c r="U268" s="27">
        <v>5</v>
      </c>
      <c r="V268" s="27">
        <f t="shared" si="44"/>
        <v>30.198290598290601</v>
      </c>
      <c r="W268" s="27"/>
    </row>
    <row r="269" spans="1:23" ht="32.25" customHeight="1">
      <c r="A269" s="23">
        <v>39</v>
      </c>
      <c r="B269" s="23" t="s">
        <v>330</v>
      </c>
      <c r="C269" s="23" t="s">
        <v>331</v>
      </c>
      <c r="D269" s="24" t="s">
        <v>332</v>
      </c>
      <c r="E269" s="24" t="s">
        <v>248</v>
      </c>
      <c r="F269" s="24" t="s">
        <v>4</v>
      </c>
      <c r="G269" s="25">
        <v>3900</v>
      </c>
      <c r="H269" s="26">
        <v>2395</v>
      </c>
      <c r="I269" s="27">
        <f t="shared" si="38"/>
        <v>61.410256410256416</v>
      </c>
      <c r="J269" s="27">
        <f t="shared" si="39"/>
        <v>6.1410256410256423</v>
      </c>
      <c r="K269" s="26">
        <v>2700</v>
      </c>
      <c r="L269" s="26">
        <v>1715</v>
      </c>
      <c r="M269" s="27">
        <f t="shared" si="40"/>
        <v>63.518518518518519</v>
      </c>
      <c r="N269" s="27">
        <f t="shared" si="41"/>
        <v>19.055555555555557</v>
      </c>
      <c r="O269" s="28">
        <f t="shared" si="42"/>
        <v>25.196581196581199</v>
      </c>
      <c r="P269" s="27"/>
      <c r="Q269" s="27"/>
      <c r="R269" s="29" t="s">
        <v>1078</v>
      </c>
      <c r="S269" s="30"/>
      <c r="T269" s="31">
        <f t="shared" si="43"/>
        <v>0</v>
      </c>
      <c r="U269" s="27">
        <v>5</v>
      </c>
      <c r="V269" s="27">
        <f t="shared" si="44"/>
        <v>30.196581196581199</v>
      </c>
      <c r="W269" s="27"/>
    </row>
    <row r="270" spans="1:23" ht="32.25" customHeight="1">
      <c r="A270" s="23">
        <v>71</v>
      </c>
      <c r="B270" s="23" t="s">
        <v>438</v>
      </c>
      <c r="C270" s="23" t="s">
        <v>439</v>
      </c>
      <c r="D270" s="24" t="s">
        <v>440</v>
      </c>
      <c r="E270" s="24" t="s">
        <v>441</v>
      </c>
      <c r="F270" s="24" t="s">
        <v>9</v>
      </c>
      <c r="G270" s="25">
        <v>3600</v>
      </c>
      <c r="H270" s="26">
        <v>2174</v>
      </c>
      <c r="I270" s="27">
        <f t="shared" si="38"/>
        <v>60.388888888888893</v>
      </c>
      <c r="J270" s="27">
        <f t="shared" si="39"/>
        <v>6.0388888888888888</v>
      </c>
      <c r="K270" s="26">
        <v>2600</v>
      </c>
      <c r="L270" s="26">
        <v>1646</v>
      </c>
      <c r="M270" s="27">
        <f t="shared" si="40"/>
        <v>63.307692307692307</v>
      </c>
      <c r="N270" s="27">
        <f t="shared" si="41"/>
        <v>18.992307692307694</v>
      </c>
      <c r="O270" s="28">
        <f t="shared" si="42"/>
        <v>25.031196581196582</v>
      </c>
      <c r="P270" s="27"/>
      <c r="Q270" s="27"/>
      <c r="R270" s="29" t="s">
        <v>1078</v>
      </c>
      <c r="S270" s="30"/>
      <c r="T270" s="31">
        <f t="shared" si="43"/>
        <v>0</v>
      </c>
      <c r="U270" s="27">
        <v>5</v>
      </c>
      <c r="V270" s="27">
        <f t="shared" si="44"/>
        <v>30.031196581196582</v>
      </c>
      <c r="W270" s="27"/>
    </row>
    <row r="271" spans="1:23" ht="32.25" customHeight="1">
      <c r="A271" s="23">
        <v>186</v>
      </c>
      <c r="B271" s="23" t="s">
        <v>515</v>
      </c>
      <c r="C271" s="23" t="s">
        <v>516</v>
      </c>
      <c r="D271" s="24" t="s">
        <v>128</v>
      </c>
      <c r="E271" s="24" t="s">
        <v>517</v>
      </c>
      <c r="F271" s="24" t="s">
        <v>9</v>
      </c>
      <c r="G271" s="25">
        <v>3600</v>
      </c>
      <c r="H271" s="26">
        <v>2164</v>
      </c>
      <c r="I271" s="27">
        <f t="shared" si="38"/>
        <v>60.111111111111114</v>
      </c>
      <c r="J271" s="27">
        <f t="shared" si="39"/>
        <v>6.0111111111111111</v>
      </c>
      <c r="K271" s="26">
        <v>2600</v>
      </c>
      <c r="L271" s="26">
        <v>1642</v>
      </c>
      <c r="M271" s="27">
        <f t="shared" si="40"/>
        <v>63.153846153846146</v>
      </c>
      <c r="N271" s="27">
        <f t="shared" si="41"/>
        <v>18.946153846153845</v>
      </c>
      <c r="O271" s="28">
        <f t="shared" si="42"/>
        <v>24.957264957264954</v>
      </c>
      <c r="P271" s="27"/>
      <c r="Q271" s="27"/>
      <c r="R271" s="29" t="s">
        <v>1078</v>
      </c>
      <c r="S271" s="30"/>
      <c r="T271" s="31">
        <f t="shared" si="43"/>
        <v>0</v>
      </c>
      <c r="U271" s="27">
        <v>5</v>
      </c>
      <c r="V271" s="27">
        <f t="shared" si="44"/>
        <v>29.957264957264954</v>
      </c>
      <c r="W271" s="27"/>
    </row>
    <row r="272" spans="1:23" ht="32.25" customHeight="1">
      <c r="A272" s="23">
        <v>169</v>
      </c>
      <c r="B272" s="23" t="s">
        <v>411</v>
      </c>
      <c r="C272" s="23" t="s">
        <v>412</v>
      </c>
      <c r="D272" s="24" t="s">
        <v>302</v>
      </c>
      <c r="E272" s="24" t="s">
        <v>303</v>
      </c>
      <c r="F272" s="24" t="s">
        <v>9</v>
      </c>
      <c r="G272" s="25">
        <v>3600</v>
      </c>
      <c r="H272" s="26">
        <v>2644</v>
      </c>
      <c r="I272" s="27">
        <f t="shared" si="38"/>
        <v>73.444444444444443</v>
      </c>
      <c r="J272" s="27">
        <f t="shared" si="39"/>
        <v>7.344444444444445</v>
      </c>
      <c r="K272" s="26">
        <v>2500</v>
      </c>
      <c r="L272" s="26">
        <v>1857</v>
      </c>
      <c r="M272" s="27">
        <f t="shared" si="40"/>
        <v>74.28</v>
      </c>
      <c r="N272" s="27">
        <f t="shared" si="41"/>
        <v>22.284000000000002</v>
      </c>
      <c r="O272" s="28">
        <f t="shared" si="42"/>
        <v>29.628444444444447</v>
      </c>
      <c r="P272" s="27"/>
      <c r="Q272" s="27"/>
      <c r="R272" s="29" t="s">
        <v>1078</v>
      </c>
      <c r="S272" s="30"/>
      <c r="T272" s="31">
        <f t="shared" si="43"/>
        <v>0</v>
      </c>
      <c r="U272" s="27"/>
      <c r="V272" s="27">
        <f t="shared" si="44"/>
        <v>29.628444444444447</v>
      </c>
      <c r="W272" s="27"/>
    </row>
    <row r="273" spans="1:23" ht="32.25" customHeight="1">
      <c r="A273" s="23">
        <v>52</v>
      </c>
      <c r="B273" s="23" t="s">
        <v>442</v>
      </c>
      <c r="C273" s="23" t="s">
        <v>443</v>
      </c>
      <c r="D273" s="24" t="s">
        <v>77</v>
      </c>
      <c r="E273" s="24" t="s">
        <v>444</v>
      </c>
      <c r="F273" s="24" t="s">
        <v>27</v>
      </c>
      <c r="G273" s="25">
        <v>1800</v>
      </c>
      <c r="H273" s="26">
        <v>1185</v>
      </c>
      <c r="I273" s="27">
        <f t="shared" si="38"/>
        <v>65.833333333333329</v>
      </c>
      <c r="J273" s="27">
        <f t="shared" si="39"/>
        <v>6.5833333333333321</v>
      </c>
      <c r="K273" s="26">
        <v>1200</v>
      </c>
      <c r="L273" s="26">
        <v>720</v>
      </c>
      <c r="M273" s="27">
        <f t="shared" si="40"/>
        <v>60</v>
      </c>
      <c r="N273" s="27">
        <f t="shared" si="41"/>
        <v>18</v>
      </c>
      <c r="O273" s="28">
        <f t="shared" si="42"/>
        <v>24.583333333333332</v>
      </c>
      <c r="P273" s="27"/>
      <c r="Q273" s="27"/>
      <c r="R273" s="29" t="s">
        <v>1078</v>
      </c>
      <c r="S273" s="30"/>
      <c r="T273" s="31">
        <f t="shared" si="43"/>
        <v>0</v>
      </c>
      <c r="U273" s="27">
        <v>5</v>
      </c>
      <c r="V273" s="27">
        <f t="shared" si="44"/>
        <v>29.583333333333332</v>
      </c>
      <c r="W273" s="27"/>
    </row>
    <row r="274" spans="1:23" ht="32.25" customHeight="1">
      <c r="A274" s="23">
        <v>137</v>
      </c>
      <c r="B274" s="23" t="s">
        <v>551</v>
      </c>
      <c r="C274" s="23" t="s">
        <v>552</v>
      </c>
      <c r="D274" s="24" t="s">
        <v>328</v>
      </c>
      <c r="E274" s="24" t="s">
        <v>553</v>
      </c>
      <c r="F274" s="24" t="s">
        <v>9</v>
      </c>
      <c r="G274" s="25">
        <v>3600</v>
      </c>
      <c r="H274" s="26">
        <v>2160</v>
      </c>
      <c r="I274" s="27">
        <f t="shared" si="38"/>
        <v>60</v>
      </c>
      <c r="J274" s="27">
        <f t="shared" si="39"/>
        <v>6</v>
      </c>
      <c r="K274" s="26">
        <v>2600</v>
      </c>
      <c r="L274" s="26">
        <v>1597</v>
      </c>
      <c r="M274" s="27">
        <f t="shared" si="40"/>
        <v>61.423076923076927</v>
      </c>
      <c r="N274" s="27">
        <f t="shared" si="41"/>
        <v>18.426923076923078</v>
      </c>
      <c r="O274" s="28">
        <f t="shared" si="42"/>
        <v>24.426923076923078</v>
      </c>
      <c r="P274" s="27"/>
      <c r="Q274" s="27"/>
      <c r="R274" s="29" t="s">
        <v>1078</v>
      </c>
      <c r="S274" s="30"/>
      <c r="T274" s="31">
        <f t="shared" si="43"/>
        <v>0</v>
      </c>
      <c r="U274" s="27">
        <v>5</v>
      </c>
      <c r="V274" s="27">
        <f t="shared" si="44"/>
        <v>29.426923076923078</v>
      </c>
      <c r="W274" s="27"/>
    </row>
    <row r="275" spans="1:23" ht="32.25" customHeight="1">
      <c r="A275" s="23">
        <v>2</v>
      </c>
      <c r="B275" s="23" t="s">
        <v>376</v>
      </c>
      <c r="C275" s="23" t="s">
        <v>377</v>
      </c>
      <c r="D275" s="24" t="s">
        <v>378</v>
      </c>
      <c r="E275" s="24" t="s">
        <v>379</v>
      </c>
      <c r="F275" s="24" t="s">
        <v>36</v>
      </c>
      <c r="G275" s="25">
        <v>3600</v>
      </c>
      <c r="H275" s="26">
        <v>2221</v>
      </c>
      <c r="I275" s="27">
        <f t="shared" si="38"/>
        <v>61.694444444444443</v>
      </c>
      <c r="J275" s="27">
        <f t="shared" si="39"/>
        <v>6.1694444444444443</v>
      </c>
      <c r="K275" s="26">
        <v>2600</v>
      </c>
      <c r="L275" s="26">
        <v>1555</v>
      </c>
      <c r="M275" s="27">
        <f t="shared" si="40"/>
        <v>59.807692307692307</v>
      </c>
      <c r="N275" s="28">
        <f t="shared" si="41"/>
        <v>17.942307692307693</v>
      </c>
      <c r="O275" s="28">
        <f t="shared" si="42"/>
        <v>24.111752136752138</v>
      </c>
      <c r="P275" s="28"/>
      <c r="Q275" s="28"/>
      <c r="R275" s="29" t="s">
        <v>1078</v>
      </c>
      <c r="S275" s="30">
        <v>0</v>
      </c>
      <c r="T275" s="31">
        <v>0</v>
      </c>
      <c r="U275" s="27">
        <v>5</v>
      </c>
      <c r="V275" s="27">
        <f t="shared" si="44"/>
        <v>29.111752136752138</v>
      </c>
      <c r="W275" s="28"/>
    </row>
    <row r="276" spans="1:23" ht="32.25" customHeight="1">
      <c r="A276" s="23">
        <v>79</v>
      </c>
      <c r="B276" s="23" t="s">
        <v>907</v>
      </c>
      <c r="C276" s="23" t="s">
        <v>908</v>
      </c>
      <c r="D276" s="24" t="s">
        <v>909</v>
      </c>
      <c r="E276" s="24" t="s">
        <v>774</v>
      </c>
      <c r="F276" s="24" t="s">
        <v>27</v>
      </c>
      <c r="G276" s="25">
        <v>1900</v>
      </c>
      <c r="H276" s="26">
        <v>967</v>
      </c>
      <c r="I276" s="27">
        <f t="shared" si="38"/>
        <v>50.89473684210526</v>
      </c>
      <c r="J276" s="27">
        <f t="shared" si="39"/>
        <v>5.0894736842105264</v>
      </c>
      <c r="K276" s="26">
        <v>1250</v>
      </c>
      <c r="L276" s="26">
        <v>784</v>
      </c>
      <c r="M276" s="27">
        <f t="shared" si="40"/>
        <v>62.72</v>
      </c>
      <c r="N276" s="27">
        <f t="shared" si="41"/>
        <v>18.815999999999999</v>
      </c>
      <c r="O276" s="28">
        <f t="shared" si="42"/>
        <v>23.905473684210527</v>
      </c>
      <c r="P276" s="27"/>
      <c r="Q276" s="27"/>
      <c r="R276" s="29" t="s">
        <v>1078</v>
      </c>
      <c r="S276" s="30"/>
      <c r="T276" s="31">
        <f t="shared" ref="T276:T303" si="45">MAX(P276,Q276,S276)</f>
        <v>0</v>
      </c>
      <c r="U276" s="27">
        <v>5</v>
      </c>
      <c r="V276" s="27">
        <f t="shared" si="44"/>
        <v>28.905473684210527</v>
      </c>
      <c r="W276" s="27"/>
    </row>
    <row r="277" spans="1:23" ht="32.25" customHeight="1">
      <c r="A277" s="23">
        <v>168</v>
      </c>
      <c r="B277" s="23" t="s">
        <v>365</v>
      </c>
      <c r="C277" s="23" t="s">
        <v>366</v>
      </c>
      <c r="D277" s="24" t="s">
        <v>367</v>
      </c>
      <c r="E277" s="24" t="s">
        <v>368</v>
      </c>
      <c r="F277" s="24" t="s">
        <v>9</v>
      </c>
      <c r="G277" s="25">
        <v>1200</v>
      </c>
      <c r="H277" s="26">
        <v>667</v>
      </c>
      <c r="I277" s="27">
        <f t="shared" si="38"/>
        <v>55.583333333333329</v>
      </c>
      <c r="J277" s="27">
        <f t="shared" si="39"/>
        <v>5.5583333333333327</v>
      </c>
      <c r="K277" s="26">
        <v>3600</v>
      </c>
      <c r="L277" s="26">
        <v>2136</v>
      </c>
      <c r="M277" s="27">
        <f t="shared" si="40"/>
        <v>59.333333333333336</v>
      </c>
      <c r="N277" s="27">
        <f t="shared" si="41"/>
        <v>17.8</v>
      </c>
      <c r="O277" s="28">
        <f t="shared" si="42"/>
        <v>23.358333333333334</v>
      </c>
      <c r="P277" s="27"/>
      <c r="Q277" s="27"/>
      <c r="R277" s="29" t="s">
        <v>1078</v>
      </c>
      <c r="S277" s="30"/>
      <c r="T277" s="31">
        <f t="shared" si="45"/>
        <v>0</v>
      </c>
      <c r="U277" s="27">
        <v>5</v>
      </c>
      <c r="V277" s="27">
        <f t="shared" si="44"/>
        <v>28.358333333333334</v>
      </c>
      <c r="W277" s="27"/>
    </row>
    <row r="278" spans="1:23" ht="32.25" customHeight="1">
      <c r="A278" s="23">
        <v>51</v>
      </c>
      <c r="B278" s="23" t="s">
        <v>619</v>
      </c>
      <c r="C278" s="23" t="s">
        <v>620</v>
      </c>
      <c r="D278" s="24" t="s">
        <v>77</v>
      </c>
      <c r="E278" s="24" t="s">
        <v>621</v>
      </c>
      <c r="F278" s="24" t="s">
        <v>27</v>
      </c>
      <c r="G278" s="25">
        <v>3600</v>
      </c>
      <c r="H278" s="26">
        <v>2557</v>
      </c>
      <c r="I278" s="27">
        <f t="shared" si="38"/>
        <v>71.027777777777771</v>
      </c>
      <c r="J278" s="27">
        <f t="shared" si="39"/>
        <v>7.102777777777777</v>
      </c>
      <c r="K278" s="26">
        <v>2500</v>
      </c>
      <c r="L278" s="26">
        <v>1767</v>
      </c>
      <c r="M278" s="27">
        <f t="shared" si="40"/>
        <v>70.679999999999993</v>
      </c>
      <c r="N278" s="27">
        <f t="shared" si="41"/>
        <v>21.203999999999997</v>
      </c>
      <c r="O278" s="28">
        <f t="shared" si="42"/>
        <v>28.306777777777775</v>
      </c>
      <c r="P278" s="27"/>
      <c r="Q278" s="27"/>
      <c r="R278" s="29" t="s">
        <v>1078</v>
      </c>
      <c r="S278" s="30"/>
      <c r="T278" s="31">
        <f t="shared" si="45"/>
        <v>0</v>
      </c>
      <c r="U278" s="27"/>
      <c r="V278" s="27">
        <f t="shared" si="44"/>
        <v>28.306777777777775</v>
      </c>
      <c r="W278" s="27"/>
    </row>
    <row r="279" spans="1:23" ht="32.25" customHeight="1">
      <c r="A279" s="23">
        <v>193</v>
      </c>
      <c r="B279" s="23" t="s">
        <v>1030</v>
      </c>
      <c r="C279" s="23" t="s">
        <v>1031</v>
      </c>
      <c r="D279" s="24" t="s">
        <v>39</v>
      </c>
      <c r="E279" s="24" t="s">
        <v>1032</v>
      </c>
      <c r="F279" s="24" t="s">
        <v>42</v>
      </c>
      <c r="G279" s="25">
        <v>1700</v>
      </c>
      <c r="H279" s="26">
        <v>998</v>
      </c>
      <c r="I279" s="27">
        <f t="shared" si="38"/>
        <v>58.705882352941174</v>
      </c>
      <c r="J279" s="27">
        <f t="shared" si="39"/>
        <v>5.8705882352941172</v>
      </c>
      <c r="K279" s="26">
        <v>1250</v>
      </c>
      <c r="L279" s="26">
        <v>934</v>
      </c>
      <c r="M279" s="27">
        <f t="shared" si="40"/>
        <v>74.72</v>
      </c>
      <c r="N279" s="27">
        <f t="shared" si="41"/>
        <v>22.416</v>
      </c>
      <c r="O279" s="28">
        <f t="shared" si="42"/>
        <v>28.286588235294118</v>
      </c>
      <c r="P279" s="27"/>
      <c r="Q279" s="27"/>
      <c r="R279" s="29" t="s">
        <v>1078</v>
      </c>
      <c r="S279" s="30"/>
      <c r="T279" s="31">
        <f t="shared" si="45"/>
        <v>0</v>
      </c>
      <c r="U279" s="27"/>
      <c r="V279" s="27">
        <f t="shared" si="44"/>
        <v>28.286588235294118</v>
      </c>
      <c r="W279" s="27" t="s">
        <v>1130</v>
      </c>
    </row>
    <row r="280" spans="1:23" ht="32.25" customHeight="1">
      <c r="A280" s="23">
        <v>218</v>
      </c>
      <c r="B280" s="23" t="s">
        <v>460</v>
      </c>
      <c r="C280" s="23" t="s">
        <v>461</v>
      </c>
      <c r="D280" s="24" t="s">
        <v>74</v>
      </c>
      <c r="E280" s="24" t="s">
        <v>462</v>
      </c>
      <c r="F280" s="24" t="s">
        <v>36</v>
      </c>
      <c r="G280" s="25">
        <v>1800</v>
      </c>
      <c r="H280" s="26">
        <v>1061</v>
      </c>
      <c r="I280" s="27">
        <f t="shared" si="38"/>
        <v>58.944444444444443</v>
      </c>
      <c r="J280" s="27">
        <f t="shared" si="39"/>
        <v>5.8944444444444448</v>
      </c>
      <c r="K280" s="26">
        <v>1250</v>
      </c>
      <c r="L280" s="26">
        <v>718</v>
      </c>
      <c r="M280" s="27">
        <f t="shared" si="40"/>
        <v>57.440000000000005</v>
      </c>
      <c r="N280" s="27">
        <f t="shared" si="41"/>
        <v>17.231999999999999</v>
      </c>
      <c r="O280" s="28">
        <f t="shared" si="42"/>
        <v>23.126444444444445</v>
      </c>
      <c r="P280" s="27"/>
      <c r="Q280" s="27"/>
      <c r="R280" s="29" t="s">
        <v>1078</v>
      </c>
      <c r="S280" s="30"/>
      <c r="T280" s="31">
        <f t="shared" si="45"/>
        <v>0</v>
      </c>
      <c r="U280" s="27">
        <v>5</v>
      </c>
      <c r="V280" s="27">
        <f t="shared" si="44"/>
        <v>28.126444444444445</v>
      </c>
      <c r="W280" s="27"/>
    </row>
    <row r="281" spans="1:23" ht="32.25" customHeight="1">
      <c r="A281" s="23">
        <v>203</v>
      </c>
      <c r="B281" s="23" t="s">
        <v>333</v>
      </c>
      <c r="C281" s="23" t="s">
        <v>334</v>
      </c>
      <c r="D281" s="24" t="s">
        <v>335</v>
      </c>
      <c r="E281" s="24" t="s">
        <v>336</v>
      </c>
      <c r="F281" s="24" t="s">
        <v>36</v>
      </c>
      <c r="G281" s="25">
        <v>1800</v>
      </c>
      <c r="H281" s="26">
        <v>927</v>
      </c>
      <c r="I281" s="27">
        <f t="shared" si="38"/>
        <v>51.5</v>
      </c>
      <c r="J281" s="27">
        <f t="shared" si="39"/>
        <v>5.15</v>
      </c>
      <c r="K281" s="26">
        <v>1250</v>
      </c>
      <c r="L281" s="26">
        <v>748</v>
      </c>
      <c r="M281" s="27">
        <f t="shared" si="40"/>
        <v>59.84</v>
      </c>
      <c r="N281" s="27">
        <f t="shared" si="41"/>
        <v>17.952000000000002</v>
      </c>
      <c r="O281" s="28">
        <f t="shared" si="42"/>
        <v>23.102000000000004</v>
      </c>
      <c r="P281" s="27"/>
      <c r="Q281" s="27"/>
      <c r="R281" s="29" t="s">
        <v>1078</v>
      </c>
      <c r="S281" s="30"/>
      <c r="T281" s="31">
        <f t="shared" si="45"/>
        <v>0</v>
      </c>
      <c r="U281" s="27">
        <v>5</v>
      </c>
      <c r="V281" s="27">
        <f t="shared" si="44"/>
        <v>28.102000000000004</v>
      </c>
      <c r="W281" s="27"/>
    </row>
    <row r="282" spans="1:23" ht="32.25" customHeight="1">
      <c r="A282" s="23">
        <v>136</v>
      </c>
      <c r="B282" s="23" t="s">
        <v>326</v>
      </c>
      <c r="C282" s="23" t="s">
        <v>327</v>
      </c>
      <c r="D282" s="24" t="s">
        <v>328</v>
      </c>
      <c r="E282" s="24" t="s">
        <v>329</v>
      </c>
      <c r="F282" s="24" t="s">
        <v>9</v>
      </c>
      <c r="G282" s="25">
        <v>3600</v>
      </c>
      <c r="H282" s="26">
        <v>2129</v>
      </c>
      <c r="I282" s="27">
        <f t="shared" si="38"/>
        <v>59.138888888888886</v>
      </c>
      <c r="J282" s="27">
        <f t="shared" si="39"/>
        <v>5.9138888888888888</v>
      </c>
      <c r="K282" s="26">
        <v>2600</v>
      </c>
      <c r="L282" s="26">
        <v>1489</v>
      </c>
      <c r="M282" s="27">
        <f t="shared" si="40"/>
        <v>57.269230769230774</v>
      </c>
      <c r="N282" s="27">
        <f t="shared" si="41"/>
        <v>17.180769230769233</v>
      </c>
      <c r="O282" s="28">
        <f t="shared" si="42"/>
        <v>23.094658119658121</v>
      </c>
      <c r="P282" s="27"/>
      <c r="Q282" s="27"/>
      <c r="R282" s="29" t="s">
        <v>1078</v>
      </c>
      <c r="S282" s="30"/>
      <c r="T282" s="31">
        <f t="shared" si="45"/>
        <v>0</v>
      </c>
      <c r="U282" s="27">
        <v>5</v>
      </c>
      <c r="V282" s="27">
        <f t="shared" si="44"/>
        <v>28.094658119658121</v>
      </c>
      <c r="W282" s="27"/>
    </row>
    <row r="283" spans="1:23" ht="32.25" customHeight="1">
      <c r="A283" s="23">
        <v>97</v>
      </c>
      <c r="B283" s="23" t="s">
        <v>842</v>
      </c>
      <c r="C283" s="23" t="s">
        <v>843</v>
      </c>
      <c r="D283" s="24" t="s">
        <v>649</v>
      </c>
      <c r="E283" s="24" t="s">
        <v>844</v>
      </c>
      <c r="F283" s="24" t="s">
        <v>9</v>
      </c>
      <c r="G283" s="25">
        <v>3600</v>
      </c>
      <c r="H283" s="26">
        <v>2088</v>
      </c>
      <c r="I283" s="27">
        <f t="shared" si="38"/>
        <v>57.999999999999993</v>
      </c>
      <c r="J283" s="27">
        <f t="shared" si="39"/>
        <v>5.7999999999999989</v>
      </c>
      <c r="K283" s="26">
        <v>1300</v>
      </c>
      <c r="L283" s="26">
        <v>741</v>
      </c>
      <c r="M283" s="27">
        <f t="shared" si="40"/>
        <v>56.999999999999993</v>
      </c>
      <c r="N283" s="27">
        <f t="shared" si="41"/>
        <v>17.099999999999998</v>
      </c>
      <c r="O283" s="28">
        <f t="shared" si="42"/>
        <v>22.9</v>
      </c>
      <c r="P283" s="27"/>
      <c r="Q283" s="27"/>
      <c r="R283" s="29" t="s">
        <v>1078</v>
      </c>
      <c r="S283" s="30"/>
      <c r="T283" s="31">
        <f t="shared" si="45"/>
        <v>0</v>
      </c>
      <c r="U283" s="27">
        <v>5</v>
      </c>
      <c r="V283" s="27">
        <f t="shared" si="44"/>
        <v>27.9</v>
      </c>
      <c r="W283" s="27"/>
    </row>
    <row r="284" spans="1:23" ht="32.25" customHeight="1">
      <c r="A284" s="23">
        <v>143</v>
      </c>
      <c r="B284" s="23" t="s">
        <v>983</v>
      </c>
      <c r="C284" s="23" t="s">
        <v>984</v>
      </c>
      <c r="D284" s="24" t="s">
        <v>866</v>
      </c>
      <c r="E284" s="24" t="s">
        <v>867</v>
      </c>
      <c r="F284" s="24" t="s">
        <v>27</v>
      </c>
      <c r="G284" s="25">
        <v>1700</v>
      </c>
      <c r="H284" s="26">
        <v>1196</v>
      </c>
      <c r="I284" s="27">
        <f t="shared" si="38"/>
        <v>70.35294117647058</v>
      </c>
      <c r="J284" s="27">
        <f t="shared" si="39"/>
        <v>7.0352941176470587</v>
      </c>
      <c r="K284" s="26">
        <v>1600</v>
      </c>
      <c r="L284" s="26">
        <v>1086</v>
      </c>
      <c r="M284" s="27">
        <f t="shared" si="40"/>
        <v>67.875</v>
      </c>
      <c r="N284" s="27">
        <f t="shared" si="41"/>
        <v>20.362500000000001</v>
      </c>
      <c r="O284" s="28">
        <f t="shared" si="42"/>
        <v>27.397794117647059</v>
      </c>
      <c r="P284" s="27"/>
      <c r="Q284" s="27"/>
      <c r="R284" s="29" t="s">
        <v>1078</v>
      </c>
      <c r="S284" s="30"/>
      <c r="T284" s="31">
        <f t="shared" si="45"/>
        <v>0</v>
      </c>
      <c r="U284" s="27"/>
      <c r="V284" s="27">
        <f t="shared" si="44"/>
        <v>27.397794117647059</v>
      </c>
      <c r="W284" s="27" t="s">
        <v>1130</v>
      </c>
    </row>
    <row r="285" spans="1:23" ht="32.25" customHeight="1">
      <c r="A285" s="23">
        <v>144</v>
      </c>
      <c r="B285" s="23" t="s">
        <v>864</v>
      </c>
      <c r="C285" s="23" t="s">
        <v>865</v>
      </c>
      <c r="D285" s="24" t="s">
        <v>866</v>
      </c>
      <c r="E285" s="24" t="s">
        <v>867</v>
      </c>
      <c r="F285" s="24" t="s">
        <v>27</v>
      </c>
      <c r="G285" s="25">
        <v>1700</v>
      </c>
      <c r="H285" s="26">
        <v>1196</v>
      </c>
      <c r="I285" s="27">
        <f t="shared" si="38"/>
        <v>70.35294117647058</v>
      </c>
      <c r="J285" s="27">
        <f t="shared" si="39"/>
        <v>7.0352941176470587</v>
      </c>
      <c r="K285" s="26">
        <v>1600</v>
      </c>
      <c r="L285" s="26">
        <v>1086</v>
      </c>
      <c r="M285" s="27">
        <f t="shared" si="40"/>
        <v>67.875</v>
      </c>
      <c r="N285" s="27">
        <f t="shared" si="41"/>
        <v>20.362500000000001</v>
      </c>
      <c r="O285" s="28">
        <f t="shared" si="42"/>
        <v>27.397794117647059</v>
      </c>
      <c r="P285" s="27"/>
      <c r="Q285" s="27"/>
      <c r="R285" s="29" t="s">
        <v>1078</v>
      </c>
      <c r="S285" s="30"/>
      <c r="T285" s="31">
        <f t="shared" si="45"/>
        <v>0</v>
      </c>
      <c r="U285" s="27"/>
      <c r="V285" s="27">
        <f t="shared" si="44"/>
        <v>27.397794117647059</v>
      </c>
      <c r="W285" s="27" t="s">
        <v>1130</v>
      </c>
    </row>
    <row r="286" spans="1:23" ht="32.25" customHeight="1">
      <c r="A286" s="23">
        <v>108</v>
      </c>
      <c r="B286" s="23" t="s">
        <v>591</v>
      </c>
      <c r="C286" s="23" t="s">
        <v>592</v>
      </c>
      <c r="D286" s="24" t="s">
        <v>593</v>
      </c>
      <c r="E286" s="24" t="s">
        <v>594</v>
      </c>
      <c r="F286" s="24" t="s">
        <v>36</v>
      </c>
      <c r="G286" s="25">
        <v>1800</v>
      </c>
      <c r="H286" s="26">
        <v>938</v>
      </c>
      <c r="I286" s="27">
        <f t="shared" si="38"/>
        <v>52.111111111111107</v>
      </c>
      <c r="J286" s="27">
        <f t="shared" si="39"/>
        <v>5.2111111111111112</v>
      </c>
      <c r="K286" s="26">
        <v>2600</v>
      </c>
      <c r="L286" s="26">
        <v>1462</v>
      </c>
      <c r="M286" s="27">
        <f t="shared" si="40"/>
        <v>56.230769230769226</v>
      </c>
      <c r="N286" s="27">
        <f t="shared" si="41"/>
        <v>16.869230769230768</v>
      </c>
      <c r="O286" s="28">
        <f t="shared" si="42"/>
        <v>22.08034188034188</v>
      </c>
      <c r="P286" s="27"/>
      <c r="Q286" s="27"/>
      <c r="R286" s="29" t="s">
        <v>1078</v>
      </c>
      <c r="S286" s="30"/>
      <c r="T286" s="31">
        <f t="shared" si="45"/>
        <v>0</v>
      </c>
      <c r="U286" s="27">
        <v>5</v>
      </c>
      <c r="V286" s="27">
        <f t="shared" si="44"/>
        <v>27.08034188034188</v>
      </c>
      <c r="W286" s="27"/>
    </row>
    <row r="287" spans="1:23" ht="32.25" customHeight="1">
      <c r="A287" s="23">
        <v>200</v>
      </c>
      <c r="B287" s="23" t="s">
        <v>432</v>
      </c>
      <c r="C287" s="23" t="s">
        <v>433</v>
      </c>
      <c r="D287" s="24" t="s">
        <v>434</v>
      </c>
      <c r="E287" s="24" t="s">
        <v>435</v>
      </c>
      <c r="F287" s="24" t="s">
        <v>4</v>
      </c>
      <c r="G287" s="25">
        <v>2400</v>
      </c>
      <c r="H287" s="26">
        <v>1316</v>
      </c>
      <c r="I287" s="27">
        <f t="shared" si="38"/>
        <v>54.833333333333336</v>
      </c>
      <c r="J287" s="27">
        <f t="shared" si="39"/>
        <v>5.4833333333333334</v>
      </c>
      <c r="K287" s="26">
        <v>1300</v>
      </c>
      <c r="L287" s="26">
        <v>703</v>
      </c>
      <c r="M287" s="27">
        <f t="shared" si="40"/>
        <v>54.07692307692308</v>
      </c>
      <c r="N287" s="27">
        <f t="shared" si="41"/>
        <v>16.223076923076924</v>
      </c>
      <c r="O287" s="28">
        <f t="shared" si="42"/>
        <v>21.706410256410258</v>
      </c>
      <c r="P287" s="27"/>
      <c r="Q287" s="27"/>
      <c r="R287" s="29" t="s">
        <v>1078</v>
      </c>
      <c r="S287" s="30"/>
      <c r="T287" s="31">
        <f t="shared" si="45"/>
        <v>0</v>
      </c>
      <c r="U287" s="27">
        <v>5</v>
      </c>
      <c r="V287" s="27">
        <f t="shared" si="44"/>
        <v>26.706410256410258</v>
      </c>
      <c r="W287" s="27"/>
    </row>
    <row r="288" spans="1:23" ht="32.25" customHeight="1">
      <c r="A288" s="23">
        <v>5</v>
      </c>
      <c r="B288" s="23" t="s">
        <v>1022</v>
      </c>
      <c r="C288" s="23" t="s">
        <v>1023</v>
      </c>
      <c r="D288" s="24" t="s">
        <v>1024</v>
      </c>
      <c r="E288" s="24" t="s">
        <v>892</v>
      </c>
      <c r="F288" s="24" t="s">
        <v>4</v>
      </c>
      <c r="G288" s="25">
        <v>1800</v>
      </c>
      <c r="H288" s="26">
        <v>1128</v>
      </c>
      <c r="I288" s="27">
        <f t="shared" si="38"/>
        <v>62.666666666666671</v>
      </c>
      <c r="J288" s="27">
        <f t="shared" si="39"/>
        <v>6.2666666666666675</v>
      </c>
      <c r="K288" s="26">
        <v>2500</v>
      </c>
      <c r="L288" s="26">
        <v>1663</v>
      </c>
      <c r="M288" s="27">
        <f t="shared" si="40"/>
        <v>66.52</v>
      </c>
      <c r="N288" s="27">
        <f t="shared" si="41"/>
        <v>19.956</v>
      </c>
      <c r="O288" s="28">
        <f t="shared" si="42"/>
        <v>26.222666666666669</v>
      </c>
      <c r="P288" s="27"/>
      <c r="Q288" s="27"/>
      <c r="R288" s="29" t="s">
        <v>1078</v>
      </c>
      <c r="S288" s="30">
        <v>0</v>
      </c>
      <c r="T288" s="31">
        <f t="shared" si="45"/>
        <v>0</v>
      </c>
      <c r="U288" s="27"/>
      <c r="V288" s="27">
        <f t="shared" si="44"/>
        <v>26.222666666666669</v>
      </c>
      <c r="W288" s="27"/>
    </row>
    <row r="289" spans="1:23" ht="32.25" customHeight="1">
      <c r="A289" s="23">
        <v>214</v>
      </c>
      <c r="B289" s="23" t="s">
        <v>392</v>
      </c>
      <c r="C289" s="23" t="s">
        <v>393</v>
      </c>
      <c r="D289" s="24" t="s">
        <v>155</v>
      </c>
      <c r="E289" s="24" t="s">
        <v>394</v>
      </c>
      <c r="F289" s="24" t="s">
        <v>36</v>
      </c>
      <c r="G289" s="25">
        <v>1800</v>
      </c>
      <c r="H289" s="26">
        <v>816</v>
      </c>
      <c r="I289" s="27">
        <f t="shared" si="38"/>
        <v>45.333333333333329</v>
      </c>
      <c r="J289" s="27">
        <f t="shared" si="39"/>
        <v>4.5333333333333323</v>
      </c>
      <c r="K289" s="26">
        <v>2600</v>
      </c>
      <c r="L289" s="26">
        <v>1437</v>
      </c>
      <c r="M289" s="27">
        <f t="shared" si="40"/>
        <v>55.269230769230774</v>
      </c>
      <c r="N289" s="27">
        <f t="shared" si="41"/>
        <v>16.580769230769235</v>
      </c>
      <c r="O289" s="28">
        <f t="shared" si="42"/>
        <v>21.114102564102566</v>
      </c>
      <c r="P289" s="27"/>
      <c r="Q289" s="27"/>
      <c r="R289" s="29" t="s">
        <v>1078</v>
      </c>
      <c r="S289" s="30"/>
      <c r="T289" s="31">
        <f t="shared" si="45"/>
        <v>0</v>
      </c>
      <c r="U289" s="27">
        <v>5</v>
      </c>
      <c r="V289" s="27">
        <f t="shared" si="44"/>
        <v>26.114102564102566</v>
      </c>
      <c r="W289" s="27"/>
    </row>
    <row r="290" spans="1:23" ht="32.25" customHeight="1">
      <c r="A290" s="23">
        <v>37</v>
      </c>
      <c r="B290" s="23" t="s">
        <v>637</v>
      </c>
      <c r="C290" s="23" t="s">
        <v>638</v>
      </c>
      <c r="D290" s="24" t="s">
        <v>639</v>
      </c>
      <c r="E290" s="24" t="s">
        <v>416</v>
      </c>
      <c r="F290" s="24" t="s">
        <v>4</v>
      </c>
      <c r="G290" s="25">
        <v>3600</v>
      </c>
      <c r="H290" s="26">
        <v>2329</v>
      </c>
      <c r="I290" s="27">
        <f t="shared" si="38"/>
        <v>64.694444444444443</v>
      </c>
      <c r="J290" s="27">
        <f t="shared" si="39"/>
        <v>6.469444444444445</v>
      </c>
      <c r="K290" s="26">
        <v>2500</v>
      </c>
      <c r="L290" s="26">
        <v>1614</v>
      </c>
      <c r="M290" s="27">
        <f t="shared" si="40"/>
        <v>64.56</v>
      </c>
      <c r="N290" s="27">
        <f t="shared" si="41"/>
        <v>19.368000000000002</v>
      </c>
      <c r="O290" s="28">
        <f t="shared" si="42"/>
        <v>25.837444444444447</v>
      </c>
      <c r="P290" s="27"/>
      <c r="Q290" s="27"/>
      <c r="R290" s="29" t="s">
        <v>1078</v>
      </c>
      <c r="S290" s="30"/>
      <c r="T290" s="31">
        <f t="shared" si="45"/>
        <v>0</v>
      </c>
      <c r="U290" s="27"/>
      <c r="V290" s="27">
        <f t="shared" si="44"/>
        <v>25.837444444444447</v>
      </c>
      <c r="W290" s="27"/>
    </row>
    <row r="291" spans="1:23" ht="32.25" customHeight="1">
      <c r="A291" s="23">
        <v>294</v>
      </c>
      <c r="B291" s="23" t="s">
        <v>658</v>
      </c>
      <c r="C291" s="23" t="s">
        <v>659</v>
      </c>
      <c r="D291" s="24" t="s">
        <v>660</v>
      </c>
      <c r="E291" s="24" t="s">
        <v>661</v>
      </c>
      <c r="F291" s="24" t="s">
        <v>9</v>
      </c>
      <c r="G291" s="25">
        <v>3600</v>
      </c>
      <c r="H291" s="26">
        <v>2160</v>
      </c>
      <c r="I291" s="27">
        <f t="shared" si="38"/>
        <v>60</v>
      </c>
      <c r="J291" s="27">
        <f t="shared" si="39"/>
        <v>6</v>
      </c>
      <c r="K291" s="26">
        <v>2500</v>
      </c>
      <c r="L291" s="26">
        <v>1627</v>
      </c>
      <c r="M291" s="27">
        <f t="shared" si="40"/>
        <v>65.08</v>
      </c>
      <c r="N291" s="27">
        <f t="shared" si="41"/>
        <v>19.523999999999997</v>
      </c>
      <c r="O291" s="28">
        <f t="shared" si="42"/>
        <v>25.523999999999997</v>
      </c>
      <c r="P291" s="27"/>
      <c r="Q291" s="27"/>
      <c r="R291" s="29" t="s">
        <v>1078</v>
      </c>
      <c r="S291" s="30"/>
      <c r="T291" s="31">
        <f t="shared" si="45"/>
        <v>0</v>
      </c>
      <c r="U291" s="27"/>
      <c r="V291" s="27">
        <f t="shared" si="44"/>
        <v>25.523999999999997</v>
      </c>
      <c r="W291" s="27"/>
    </row>
    <row r="292" spans="1:23" ht="32.25" customHeight="1">
      <c r="A292" s="23">
        <v>54</v>
      </c>
      <c r="B292" s="23" t="s">
        <v>787</v>
      </c>
      <c r="C292" s="23" t="s">
        <v>788</v>
      </c>
      <c r="D292" s="24" t="s">
        <v>77</v>
      </c>
      <c r="E292" s="24" t="s">
        <v>789</v>
      </c>
      <c r="F292" s="24" t="s">
        <v>4</v>
      </c>
      <c r="G292" s="25">
        <v>3600</v>
      </c>
      <c r="H292" s="26">
        <v>2400</v>
      </c>
      <c r="I292" s="27">
        <f t="shared" si="38"/>
        <v>66.666666666666657</v>
      </c>
      <c r="J292" s="27">
        <f t="shared" si="39"/>
        <v>6.6666666666666652</v>
      </c>
      <c r="K292" s="26">
        <v>2500</v>
      </c>
      <c r="L292" s="26">
        <v>1545</v>
      </c>
      <c r="M292" s="27">
        <f t="shared" si="40"/>
        <v>61.8</v>
      </c>
      <c r="N292" s="27">
        <f t="shared" si="41"/>
        <v>18.54</v>
      </c>
      <c r="O292" s="28">
        <f t="shared" si="42"/>
        <v>25.206666666666663</v>
      </c>
      <c r="P292" s="27"/>
      <c r="Q292" s="27"/>
      <c r="R292" s="29" t="s">
        <v>1078</v>
      </c>
      <c r="S292" s="30"/>
      <c r="T292" s="31">
        <f t="shared" si="45"/>
        <v>0</v>
      </c>
      <c r="U292" s="27"/>
      <c r="V292" s="27">
        <f t="shared" si="44"/>
        <v>25.206666666666663</v>
      </c>
      <c r="W292" s="27"/>
    </row>
    <row r="293" spans="1:23" ht="32.25" customHeight="1">
      <c r="A293" s="23">
        <v>297</v>
      </c>
      <c r="B293" s="23" t="s">
        <v>967</v>
      </c>
      <c r="C293" s="23" t="s">
        <v>968</v>
      </c>
      <c r="D293" s="24" t="s">
        <v>969</v>
      </c>
      <c r="E293" s="24" t="s">
        <v>970</v>
      </c>
      <c r="F293" s="24" t="s">
        <v>36</v>
      </c>
      <c r="G293" s="25">
        <v>3600</v>
      </c>
      <c r="H293" s="26">
        <v>2072</v>
      </c>
      <c r="I293" s="27">
        <f t="shared" si="38"/>
        <v>57.555555555555557</v>
      </c>
      <c r="J293" s="27">
        <f t="shared" si="39"/>
        <v>5.7555555555555555</v>
      </c>
      <c r="K293" s="26">
        <v>2600</v>
      </c>
      <c r="L293" s="26">
        <v>1685</v>
      </c>
      <c r="M293" s="27">
        <f t="shared" si="40"/>
        <v>64.807692307692307</v>
      </c>
      <c r="N293" s="27">
        <f t="shared" si="41"/>
        <v>19.442307692307693</v>
      </c>
      <c r="O293" s="28">
        <f t="shared" si="42"/>
        <v>25.19786324786325</v>
      </c>
      <c r="P293" s="27"/>
      <c r="Q293" s="27"/>
      <c r="R293" s="29" t="s">
        <v>1078</v>
      </c>
      <c r="S293" s="30"/>
      <c r="T293" s="31">
        <f t="shared" si="45"/>
        <v>0</v>
      </c>
      <c r="U293" s="27"/>
      <c r="V293" s="27">
        <f t="shared" si="44"/>
        <v>25.19786324786325</v>
      </c>
      <c r="W293" s="27" t="s">
        <v>1130</v>
      </c>
    </row>
    <row r="294" spans="1:23" ht="32.25" customHeight="1">
      <c r="A294" s="23">
        <v>237</v>
      </c>
      <c r="B294" s="23" t="s">
        <v>640</v>
      </c>
      <c r="C294" s="23" t="s">
        <v>641</v>
      </c>
      <c r="D294" s="24" t="s">
        <v>642</v>
      </c>
      <c r="E294" s="24" t="s">
        <v>416</v>
      </c>
      <c r="F294" s="24" t="s">
        <v>36</v>
      </c>
      <c r="G294" s="25">
        <v>3600</v>
      </c>
      <c r="H294" s="26">
        <v>2418</v>
      </c>
      <c r="I294" s="27">
        <f t="shared" si="38"/>
        <v>67.166666666666657</v>
      </c>
      <c r="J294" s="27">
        <f t="shared" si="39"/>
        <v>6.716666666666665</v>
      </c>
      <c r="K294" s="26">
        <v>2500</v>
      </c>
      <c r="L294" s="26">
        <v>1525</v>
      </c>
      <c r="M294" s="27">
        <f t="shared" si="40"/>
        <v>61</v>
      </c>
      <c r="N294" s="27">
        <f t="shared" si="41"/>
        <v>18.3</v>
      </c>
      <c r="O294" s="28">
        <f t="shared" si="42"/>
        <v>25.016666666666666</v>
      </c>
      <c r="P294" s="27"/>
      <c r="Q294" s="27"/>
      <c r="R294" s="29" t="s">
        <v>1078</v>
      </c>
      <c r="S294" s="30"/>
      <c r="T294" s="31">
        <f t="shared" si="45"/>
        <v>0</v>
      </c>
      <c r="U294" s="27"/>
      <c r="V294" s="27">
        <f t="shared" si="44"/>
        <v>25.016666666666666</v>
      </c>
      <c r="W294" s="27"/>
    </row>
    <row r="295" spans="1:23" ht="32.25" customHeight="1">
      <c r="A295" s="23">
        <v>196</v>
      </c>
      <c r="B295" s="23" t="s">
        <v>540</v>
      </c>
      <c r="C295" s="23" t="s">
        <v>541</v>
      </c>
      <c r="D295" s="24" t="s">
        <v>542</v>
      </c>
      <c r="E295" s="24" t="s">
        <v>543</v>
      </c>
      <c r="F295" s="24" t="s">
        <v>42</v>
      </c>
      <c r="G295" s="25">
        <v>2500</v>
      </c>
      <c r="H295" s="26">
        <v>1688</v>
      </c>
      <c r="I295" s="27">
        <f t="shared" si="38"/>
        <v>67.52</v>
      </c>
      <c r="J295" s="27">
        <f t="shared" si="39"/>
        <v>6.7519999999999989</v>
      </c>
      <c r="K295" s="26">
        <v>1200</v>
      </c>
      <c r="L295" s="26">
        <v>728</v>
      </c>
      <c r="M295" s="27">
        <f t="shared" si="40"/>
        <v>60.666666666666671</v>
      </c>
      <c r="N295" s="27">
        <f t="shared" si="41"/>
        <v>18.200000000000003</v>
      </c>
      <c r="O295" s="28">
        <f t="shared" si="42"/>
        <v>24.952000000000002</v>
      </c>
      <c r="P295" s="27"/>
      <c r="Q295" s="27"/>
      <c r="R295" s="29" t="s">
        <v>1078</v>
      </c>
      <c r="S295" s="30"/>
      <c r="T295" s="31">
        <f t="shared" si="45"/>
        <v>0</v>
      </c>
      <c r="U295" s="27"/>
      <c r="V295" s="27">
        <f t="shared" si="44"/>
        <v>24.952000000000002</v>
      </c>
      <c r="W295" s="27" t="s">
        <v>1130</v>
      </c>
    </row>
    <row r="296" spans="1:23" ht="32.25" customHeight="1">
      <c r="A296" s="23">
        <v>126</v>
      </c>
      <c r="B296" s="23" t="s">
        <v>380</v>
      </c>
      <c r="C296" s="23" t="s">
        <v>381</v>
      </c>
      <c r="D296" s="24" t="s">
        <v>382</v>
      </c>
      <c r="E296" s="24" t="s">
        <v>383</v>
      </c>
      <c r="F296" s="24" t="s">
        <v>9</v>
      </c>
      <c r="G296" s="25">
        <v>3600</v>
      </c>
      <c r="H296" s="26">
        <v>1944</v>
      </c>
      <c r="I296" s="27">
        <f t="shared" si="38"/>
        <v>54</v>
      </c>
      <c r="J296" s="27">
        <f t="shared" si="39"/>
        <v>5.4</v>
      </c>
      <c r="K296" s="26">
        <v>10</v>
      </c>
      <c r="L296" s="26">
        <v>6.95</v>
      </c>
      <c r="M296" s="27">
        <v>62.55</v>
      </c>
      <c r="N296" s="27">
        <f t="shared" si="41"/>
        <v>18.765000000000001</v>
      </c>
      <c r="O296" s="28">
        <f t="shared" si="42"/>
        <v>24.164999999999999</v>
      </c>
      <c r="P296" s="27"/>
      <c r="Q296" s="27"/>
      <c r="R296" s="29" t="s">
        <v>1078</v>
      </c>
      <c r="S296" s="30"/>
      <c r="T296" s="31">
        <f t="shared" si="45"/>
        <v>0</v>
      </c>
      <c r="U296" s="27"/>
      <c r="V296" s="27">
        <f t="shared" si="44"/>
        <v>24.164999999999999</v>
      </c>
      <c r="W296" s="27"/>
    </row>
    <row r="297" spans="1:23" ht="32.25" customHeight="1">
      <c r="A297" s="23">
        <v>182</v>
      </c>
      <c r="B297" s="23" t="s">
        <v>126</v>
      </c>
      <c r="C297" s="23" t="s">
        <v>127</v>
      </c>
      <c r="D297" s="24" t="s">
        <v>128</v>
      </c>
      <c r="E297" s="24" t="s">
        <v>129</v>
      </c>
      <c r="F297" s="24" t="s">
        <v>9</v>
      </c>
      <c r="G297" s="25">
        <v>3600</v>
      </c>
      <c r="H297" s="26">
        <v>2221</v>
      </c>
      <c r="I297" s="27">
        <f t="shared" si="38"/>
        <v>61.694444444444443</v>
      </c>
      <c r="J297" s="27">
        <f t="shared" si="39"/>
        <v>6.1694444444444443</v>
      </c>
      <c r="K297" s="26">
        <v>2600</v>
      </c>
      <c r="L297" s="26">
        <v>1545</v>
      </c>
      <c r="M297" s="27">
        <f t="shared" ref="M297:M303" si="46">L297/K297*100</f>
        <v>59.42307692307692</v>
      </c>
      <c r="N297" s="27">
        <f t="shared" si="41"/>
        <v>17.826923076923077</v>
      </c>
      <c r="O297" s="28">
        <f t="shared" si="42"/>
        <v>23.996367521367521</v>
      </c>
      <c r="P297" s="27"/>
      <c r="Q297" s="27"/>
      <c r="R297" s="29" t="s">
        <v>1078</v>
      </c>
      <c r="S297" s="30"/>
      <c r="T297" s="31">
        <f t="shared" si="45"/>
        <v>0</v>
      </c>
      <c r="U297" s="27"/>
      <c r="V297" s="27">
        <f t="shared" si="44"/>
        <v>23.996367521367521</v>
      </c>
      <c r="W297" s="27"/>
    </row>
    <row r="298" spans="1:23" ht="32.25" customHeight="1">
      <c r="A298" s="23">
        <v>278</v>
      </c>
      <c r="B298" s="23" t="s">
        <v>807</v>
      </c>
      <c r="C298" s="23" t="s">
        <v>808</v>
      </c>
      <c r="D298" s="24" t="s">
        <v>809</v>
      </c>
      <c r="E298" s="24" t="s">
        <v>810</v>
      </c>
      <c r="F298" s="24" t="s">
        <v>36</v>
      </c>
      <c r="G298" s="25">
        <v>1200</v>
      </c>
      <c r="H298" s="26">
        <v>666</v>
      </c>
      <c r="I298" s="27">
        <f t="shared" si="38"/>
        <v>55.500000000000007</v>
      </c>
      <c r="J298" s="27">
        <f t="shared" si="39"/>
        <v>5.5500000000000007</v>
      </c>
      <c r="K298" s="26">
        <v>2200</v>
      </c>
      <c r="L298" s="26">
        <v>1334</v>
      </c>
      <c r="M298" s="27">
        <f t="shared" si="46"/>
        <v>60.636363636363633</v>
      </c>
      <c r="N298" s="27">
        <f t="shared" si="41"/>
        <v>18.190909090909091</v>
      </c>
      <c r="O298" s="28">
        <f t="shared" si="42"/>
        <v>23.740909090909092</v>
      </c>
      <c r="P298" s="27"/>
      <c r="Q298" s="27"/>
      <c r="R298" s="29" t="s">
        <v>1078</v>
      </c>
      <c r="S298" s="30"/>
      <c r="T298" s="31">
        <f t="shared" si="45"/>
        <v>0</v>
      </c>
      <c r="U298" s="27"/>
      <c r="V298" s="27">
        <f t="shared" si="44"/>
        <v>23.740909090909092</v>
      </c>
      <c r="W298" s="27"/>
    </row>
    <row r="299" spans="1:23" ht="32.25" customHeight="1">
      <c r="A299" s="23">
        <v>260</v>
      </c>
      <c r="B299" s="23" t="s">
        <v>706</v>
      </c>
      <c r="C299" s="23" t="s">
        <v>707</v>
      </c>
      <c r="D299" s="24" t="s">
        <v>708</v>
      </c>
      <c r="E299" s="24" t="s">
        <v>709</v>
      </c>
      <c r="F299" s="24" t="s">
        <v>42</v>
      </c>
      <c r="G299" s="25">
        <v>1200</v>
      </c>
      <c r="H299" s="26">
        <v>602</v>
      </c>
      <c r="I299" s="27">
        <f t="shared" si="38"/>
        <v>50.166666666666671</v>
      </c>
      <c r="J299" s="27">
        <f t="shared" si="39"/>
        <v>5.0166666666666675</v>
      </c>
      <c r="K299" s="26">
        <v>1600</v>
      </c>
      <c r="L299" s="26">
        <v>992</v>
      </c>
      <c r="M299" s="27">
        <f t="shared" si="46"/>
        <v>62</v>
      </c>
      <c r="N299" s="27">
        <f t="shared" si="41"/>
        <v>18.600000000000001</v>
      </c>
      <c r="O299" s="28">
        <f t="shared" si="42"/>
        <v>23.616666666666667</v>
      </c>
      <c r="P299" s="27"/>
      <c r="Q299" s="27"/>
      <c r="R299" s="29" t="s">
        <v>1078</v>
      </c>
      <c r="S299" s="30"/>
      <c r="T299" s="31">
        <f t="shared" si="45"/>
        <v>0</v>
      </c>
      <c r="U299" s="27"/>
      <c r="V299" s="27">
        <f t="shared" si="44"/>
        <v>23.616666666666667</v>
      </c>
      <c r="W299" s="27"/>
    </row>
    <row r="300" spans="1:23" ht="32.25" customHeight="1">
      <c r="A300" s="23">
        <v>249</v>
      </c>
      <c r="B300" s="23" t="s">
        <v>889</v>
      </c>
      <c r="C300" s="23" t="s">
        <v>890</v>
      </c>
      <c r="D300" s="24" t="s">
        <v>891</v>
      </c>
      <c r="E300" s="24" t="s">
        <v>416</v>
      </c>
      <c r="F300" s="24" t="s">
        <v>36</v>
      </c>
      <c r="G300" s="25">
        <v>1450</v>
      </c>
      <c r="H300" s="26">
        <v>725</v>
      </c>
      <c r="I300" s="27">
        <f t="shared" si="38"/>
        <v>50</v>
      </c>
      <c r="J300" s="27">
        <f t="shared" si="39"/>
        <v>5</v>
      </c>
      <c r="K300" s="26">
        <v>10</v>
      </c>
      <c r="L300" s="26">
        <v>6.09</v>
      </c>
      <c r="M300" s="27">
        <f t="shared" si="46"/>
        <v>60.9</v>
      </c>
      <c r="N300" s="27">
        <f t="shared" si="41"/>
        <v>18.27</v>
      </c>
      <c r="O300" s="28">
        <f t="shared" si="42"/>
        <v>23.27</v>
      </c>
      <c r="P300" s="27"/>
      <c r="Q300" s="27"/>
      <c r="R300" s="29" t="s">
        <v>1078</v>
      </c>
      <c r="S300" s="30"/>
      <c r="T300" s="31">
        <f t="shared" si="45"/>
        <v>0</v>
      </c>
      <c r="U300" s="27"/>
      <c r="V300" s="27">
        <f t="shared" si="44"/>
        <v>23.27</v>
      </c>
      <c r="W300" s="27" t="s">
        <v>1139</v>
      </c>
    </row>
    <row r="301" spans="1:23" ht="32.25" customHeight="1">
      <c r="A301" s="23">
        <v>81</v>
      </c>
      <c r="B301" s="23" t="s">
        <v>413</v>
      </c>
      <c r="C301" s="23" t="s">
        <v>414</v>
      </c>
      <c r="D301" s="24" t="s">
        <v>415</v>
      </c>
      <c r="E301" s="24" t="s">
        <v>416</v>
      </c>
      <c r="F301" s="24" t="s">
        <v>9</v>
      </c>
      <c r="G301" s="25">
        <v>3600</v>
      </c>
      <c r="H301" s="26">
        <v>1888</v>
      </c>
      <c r="I301" s="27">
        <f t="shared" si="38"/>
        <v>52.44444444444445</v>
      </c>
      <c r="J301" s="27">
        <f t="shared" si="39"/>
        <v>5.2444444444444445</v>
      </c>
      <c r="K301" s="26">
        <v>2600</v>
      </c>
      <c r="L301" s="26">
        <v>1541</v>
      </c>
      <c r="M301" s="27">
        <f t="shared" si="46"/>
        <v>59.269230769230774</v>
      </c>
      <c r="N301" s="27">
        <f t="shared" si="41"/>
        <v>17.780769230769234</v>
      </c>
      <c r="O301" s="28">
        <f t="shared" si="42"/>
        <v>23.025213675213678</v>
      </c>
      <c r="P301" s="27"/>
      <c r="Q301" s="27"/>
      <c r="R301" s="29" t="s">
        <v>1078</v>
      </c>
      <c r="S301" s="30"/>
      <c r="T301" s="31">
        <f t="shared" si="45"/>
        <v>0</v>
      </c>
      <c r="U301" s="27"/>
      <c r="V301" s="27">
        <f t="shared" si="44"/>
        <v>23.025213675213678</v>
      </c>
      <c r="W301" s="27" t="s">
        <v>1130</v>
      </c>
    </row>
    <row r="302" spans="1:23" ht="32.25" customHeight="1">
      <c r="A302" s="23">
        <v>287</v>
      </c>
      <c r="B302" s="23" t="s">
        <v>979</v>
      </c>
      <c r="C302" s="23" t="s">
        <v>980</v>
      </c>
      <c r="D302" s="24" t="s">
        <v>981</v>
      </c>
      <c r="E302" s="24" t="s">
        <v>982</v>
      </c>
      <c r="F302" s="24" t="s">
        <v>36</v>
      </c>
      <c r="G302" s="25">
        <v>1800</v>
      </c>
      <c r="H302" s="26">
        <v>982</v>
      </c>
      <c r="I302" s="27">
        <f t="shared" si="38"/>
        <v>54.555555555555557</v>
      </c>
      <c r="J302" s="27">
        <f t="shared" si="39"/>
        <v>5.4555555555555557</v>
      </c>
      <c r="K302" s="26">
        <v>2600</v>
      </c>
      <c r="L302" s="26">
        <v>1486</v>
      </c>
      <c r="M302" s="27">
        <f t="shared" si="46"/>
        <v>57.153846153846153</v>
      </c>
      <c r="N302" s="27">
        <f t="shared" si="41"/>
        <v>17.146153846153844</v>
      </c>
      <c r="O302" s="28">
        <f t="shared" si="42"/>
        <v>22.6017094017094</v>
      </c>
      <c r="P302" s="27"/>
      <c r="Q302" s="27"/>
      <c r="R302" s="29" t="s">
        <v>1078</v>
      </c>
      <c r="S302" s="30"/>
      <c r="T302" s="31">
        <f t="shared" si="45"/>
        <v>0</v>
      </c>
      <c r="U302" s="27"/>
      <c r="V302" s="27">
        <f t="shared" si="44"/>
        <v>22.6017094017094</v>
      </c>
      <c r="W302" s="27" t="s">
        <v>1130</v>
      </c>
    </row>
    <row r="303" spans="1:23" ht="32.25" customHeight="1">
      <c r="A303" s="23">
        <v>271</v>
      </c>
      <c r="B303" s="23" t="s">
        <v>607</v>
      </c>
      <c r="C303" s="23" t="s">
        <v>608</v>
      </c>
      <c r="D303" s="24" t="s">
        <v>609</v>
      </c>
      <c r="E303" s="24" t="s">
        <v>610</v>
      </c>
      <c r="F303" s="24" t="s">
        <v>42</v>
      </c>
      <c r="G303" s="25">
        <v>1200</v>
      </c>
      <c r="H303" s="26">
        <v>493</v>
      </c>
      <c r="I303" s="27">
        <f t="shared" si="38"/>
        <v>41.083333333333336</v>
      </c>
      <c r="J303" s="27">
        <f t="shared" si="39"/>
        <v>4.1083333333333334</v>
      </c>
      <c r="K303" s="26">
        <v>1000</v>
      </c>
      <c r="L303" s="26">
        <v>531</v>
      </c>
      <c r="M303" s="27">
        <f t="shared" si="46"/>
        <v>53.1</v>
      </c>
      <c r="N303" s="27">
        <f t="shared" si="41"/>
        <v>15.93</v>
      </c>
      <c r="O303" s="28">
        <f t="shared" si="42"/>
        <v>20.038333333333334</v>
      </c>
      <c r="P303" s="27"/>
      <c r="Q303" s="27"/>
      <c r="R303" s="29" t="s">
        <v>1078</v>
      </c>
      <c r="S303" s="30"/>
      <c r="T303" s="31">
        <f t="shared" si="45"/>
        <v>0</v>
      </c>
      <c r="U303" s="27"/>
      <c r="V303" s="27">
        <f t="shared" si="44"/>
        <v>20.038333333333334</v>
      </c>
      <c r="W303" s="27"/>
    </row>
  </sheetData>
  <autoFilter ref="A5:W303">
    <sortState ref="A6:W303">
      <sortCondition descending="1" ref="V5:V303"/>
    </sortState>
  </autoFilter>
  <conditionalFormatting sqref="M5:Q303 U5:W303">
    <cfRule type="cellIs" dxfId="6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8"/>
  <sheetViews>
    <sheetView workbookViewId="0">
      <selection activeCell="F10" sqref="F10"/>
    </sheetView>
  </sheetViews>
  <sheetFormatPr defaultRowHeight="12.75"/>
  <cols>
    <col min="1" max="1" width="6.5703125" customWidth="1"/>
    <col min="2" max="2" width="12.28515625" customWidth="1"/>
    <col min="3" max="3" width="13" customWidth="1"/>
    <col min="4" max="4" width="14.140625" customWidth="1"/>
    <col min="5" max="5" width="14.28515625" customWidth="1"/>
    <col min="6" max="6" width="10.140625" customWidth="1"/>
    <col min="7" max="7" width="5.85546875" customWidth="1"/>
    <col min="8" max="8" width="6.28515625" customWidth="1"/>
    <col min="9" max="9" width="8" customWidth="1"/>
    <col min="10" max="10" width="5.42578125" customWidth="1"/>
    <col min="11" max="11" width="4.85546875" customWidth="1"/>
    <col min="12" max="12" width="7.7109375" customWidth="1"/>
    <col min="13" max="13" width="7.85546875" customWidth="1"/>
    <col min="14" max="14" width="8.28515625" customWidth="1"/>
    <col min="15" max="15" width="5.42578125" customWidth="1"/>
  </cols>
  <sheetData>
    <row r="2" spans="1:23">
      <c r="D2" s="22" t="s">
        <v>1147</v>
      </c>
    </row>
    <row r="3" spans="1:23">
      <c r="D3" s="22" t="s">
        <v>1152</v>
      </c>
    </row>
    <row r="5" spans="1:23" ht="38.25">
      <c r="A5" s="35" t="s">
        <v>1074</v>
      </c>
      <c r="B5" s="35" t="s">
        <v>1144</v>
      </c>
      <c r="C5" s="35" t="s">
        <v>1066</v>
      </c>
      <c r="D5" s="3" t="s">
        <v>1067</v>
      </c>
      <c r="E5" s="3" t="s">
        <v>1068</v>
      </c>
      <c r="F5" s="3" t="s">
        <v>1069</v>
      </c>
      <c r="G5" s="34" t="s">
        <v>1150</v>
      </c>
      <c r="H5" s="34" t="s">
        <v>1149</v>
      </c>
      <c r="I5" s="34" t="s">
        <v>1148</v>
      </c>
      <c r="J5" s="6" t="s">
        <v>1134</v>
      </c>
      <c r="K5" s="6" t="s">
        <v>1133</v>
      </c>
      <c r="L5" s="36" t="s">
        <v>1129</v>
      </c>
      <c r="M5" s="36" t="s">
        <v>1143</v>
      </c>
      <c r="N5" s="36" t="s">
        <v>1146</v>
      </c>
      <c r="O5" s="6" t="s">
        <v>1135</v>
      </c>
      <c r="P5" s="6" t="s">
        <v>1145</v>
      </c>
      <c r="Q5" s="6"/>
      <c r="R5" s="10"/>
      <c r="S5" s="10"/>
      <c r="T5" s="10"/>
      <c r="U5" s="6"/>
      <c r="V5" s="6"/>
      <c r="W5" s="6"/>
    </row>
    <row r="6" spans="1:23" ht="15.75">
      <c r="A6" s="23">
        <v>9</v>
      </c>
      <c r="B6" s="23" t="s">
        <v>0</v>
      </c>
      <c r="C6" s="23" t="s">
        <v>1</v>
      </c>
      <c r="D6" s="24" t="s">
        <v>2</v>
      </c>
      <c r="E6" s="24" t="s">
        <v>3</v>
      </c>
      <c r="F6" s="24" t="s">
        <v>4</v>
      </c>
      <c r="G6" s="27">
        <v>7.6512820512820507</v>
      </c>
      <c r="H6" s="27">
        <v>21.080769230769235</v>
      </c>
      <c r="I6" s="28">
        <v>28.732051282051287</v>
      </c>
      <c r="J6" s="27"/>
      <c r="K6" s="27"/>
      <c r="L6" s="29" t="s">
        <v>1079</v>
      </c>
      <c r="M6" s="30">
        <v>31</v>
      </c>
      <c r="N6" s="31">
        <v>31</v>
      </c>
      <c r="O6" s="27">
        <v>5</v>
      </c>
      <c r="P6" s="27">
        <v>64.732051282051287</v>
      </c>
      <c r="Q6" s="11"/>
      <c r="R6" s="21"/>
      <c r="S6" s="19"/>
      <c r="T6" s="20"/>
      <c r="U6" s="13"/>
      <c r="V6" s="13"/>
      <c r="W6" s="11"/>
    </row>
    <row r="7" spans="1:23" ht="15.75">
      <c r="A7" s="23">
        <v>118</v>
      </c>
      <c r="B7" s="23" t="s">
        <v>876</v>
      </c>
      <c r="C7" s="23" t="s">
        <v>877</v>
      </c>
      <c r="D7" s="24" t="s">
        <v>202</v>
      </c>
      <c r="E7" s="24" t="s">
        <v>398</v>
      </c>
      <c r="F7" s="24" t="s">
        <v>4</v>
      </c>
      <c r="G7" s="27">
        <v>6.094444444444445</v>
      </c>
      <c r="H7" s="27">
        <v>17.652000000000001</v>
      </c>
      <c r="I7" s="28">
        <v>23.746444444444446</v>
      </c>
      <c r="J7" s="27">
        <v>25</v>
      </c>
      <c r="K7" s="27"/>
      <c r="L7" s="29" t="s">
        <v>1080</v>
      </c>
      <c r="M7" s="30">
        <v>34.5</v>
      </c>
      <c r="N7" s="31">
        <v>34.5</v>
      </c>
      <c r="O7" s="27">
        <v>5</v>
      </c>
      <c r="P7" s="27">
        <v>63.24644444444445</v>
      </c>
      <c r="Q7" s="11"/>
      <c r="R7" s="21"/>
      <c r="S7" s="19"/>
      <c r="T7" s="20"/>
      <c r="U7" s="13"/>
      <c r="V7" s="13"/>
      <c r="W7" s="11"/>
    </row>
    <row r="8" spans="1:23" ht="15.75">
      <c r="A8" s="23">
        <v>77</v>
      </c>
      <c r="B8" s="23" t="s">
        <v>954</v>
      </c>
      <c r="C8" s="23" t="s">
        <v>955</v>
      </c>
      <c r="D8" s="24" t="s">
        <v>956</v>
      </c>
      <c r="E8" s="24" t="s">
        <v>957</v>
      </c>
      <c r="F8" s="24" t="s">
        <v>4</v>
      </c>
      <c r="G8" s="27">
        <v>7.2222222222222214</v>
      </c>
      <c r="H8" s="27">
        <v>20.352</v>
      </c>
      <c r="I8" s="28">
        <v>27.574222222222222</v>
      </c>
      <c r="J8" s="27">
        <v>25</v>
      </c>
      <c r="K8" s="27"/>
      <c r="L8" s="29" t="s">
        <v>1076</v>
      </c>
      <c r="M8" s="30">
        <v>35</v>
      </c>
      <c r="N8" s="31">
        <v>35</v>
      </c>
      <c r="O8" s="27"/>
      <c r="P8" s="27">
        <v>62.574222222222218</v>
      </c>
      <c r="Q8" s="11"/>
      <c r="R8" s="21"/>
      <c r="S8" s="19"/>
      <c r="T8" s="20"/>
      <c r="U8" s="13"/>
      <c r="V8" s="13"/>
      <c r="W8" s="11"/>
    </row>
    <row r="9" spans="1:23" ht="15.75">
      <c r="A9" s="23">
        <v>147</v>
      </c>
      <c r="B9" s="23" t="s">
        <v>209</v>
      </c>
      <c r="C9" s="23" t="s">
        <v>210</v>
      </c>
      <c r="D9" s="24" t="s">
        <v>211</v>
      </c>
      <c r="E9" s="24" t="s">
        <v>212</v>
      </c>
      <c r="F9" s="24" t="s">
        <v>4</v>
      </c>
      <c r="G9" s="27">
        <v>6.85</v>
      </c>
      <c r="H9" s="27">
        <v>20.042307692307691</v>
      </c>
      <c r="I9" s="28">
        <v>26.892307692307689</v>
      </c>
      <c r="J9" s="27"/>
      <c r="K9" s="27"/>
      <c r="L9" s="29" t="s">
        <v>1105</v>
      </c>
      <c r="M9" s="30">
        <v>30</v>
      </c>
      <c r="N9" s="31">
        <v>30</v>
      </c>
      <c r="O9" s="27">
        <v>5</v>
      </c>
      <c r="P9" s="27">
        <v>61.892307692307689</v>
      </c>
      <c r="Q9" s="11"/>
      <c r="R9" s="21"/>
      <c r="S9" s="19"/>
      <c r="T9" s="20"/>
      <c r="U9" s="13"/>
      <c r="V9" s="13"/>
      <c r="W9" s="11"/>
    </row>
    <row r="10" spans="1:23" ht="15.75">
      <c r="A10" s="23">
        <v>33</v>
      </c>
      <c r="B10" s="23" t="s">
        <v>281</v>
      </c>
      <c r="C10" s="23" t="s">
        <v>282</v>
      </c>
      <c r="D10" s="24" t="s">
        <v>283</v>
      </c>
      <c r="E10" s="24" t="s">
        <v>224</v>
      </c>
      <c r="F10" s="24" t="s">
        <v>4</v>
      </c>
      <c r="G10" s="27">
        <v>6.7974358974358982</v>
      </c>
      <c r="H10" s="27">
        <v>19.973076923076924</v>
      </c>
      <c r="I10" s="28">
        <v>26.77051282051282</v>
      </c>
      <c r="J10" s="27"/>
      <c r="K10" s="27">
        <v>30</v>
      </c>
      <c r="L10" s="29" t="s">
        <v>1078</v>
      </c>
      <c r="M10" s="30"/>
      <c r="N10" s="31">
        <v>30</v>
      </c>
      <c r="O10" s="27">
        <v>5</v>
      </c>
      <c r="P10" s="27">
        <v>61.77051282051282</v>
      </c>
      <c r="Q10" s="11"/>
      <c r="R10" s="21"/>
      <c r="S10" s="19"/>
      <c r="T10" s="20"/>
      <c r="U10" s="13"/>
      <c r="V10" s="13"/>
      <c r="W10" s="11"/>
    </row>
    <row r="11" spans="1:23" ht="15.75">
      <c r="A11" s="23">
        <v>257</v>
      </c>
      <c r="B11" s="23" t="s">
        <v>676</v>
      </c>
      <c r="C11" s="23" t="s">
        <v>677</v>
      </c>
      <c r="D11" s="24" t="s">
        <v>678</v>
      </c>
      <c r="E11" s="24" t="s">
        <v>679</v>
      </c>
      <c r="F11" s="24" t="s">
        <v>4</v>
      </c>
      <c r="G11" s="27">
        <v>6.6277777777777782</v>
      </c>
      <c r="H11" s="27">
        <v>20.771999999999998</v>
      </c>
      <c r="I11" s="28">
        <v>27.399777777777778</v>
      </c>
      <c r="J11" s="27"/>
      <c r="K11" s="27"/>
      <c r="L11" s="29" t="s">
        <v>1089</v>
      </c>
      <c r="M11" s="30">
        <v>34</v>
      </c>
      <c r="N11" s="31">
        <v>34</v>
      </c>
      <c r="O11" s="27"/>
      <c r="P11" s="27">
        <v>61.399777777777778</v>
      </c>
      <c r="Q11" s="11"/>
      <c r="R11" s="21"/>
      <c r="S11" s="19"/>
      <c r="T11" s="20"/>
      <c r="U11" s="13"/>
      <c r="V11" s="13"/>
      <c r="W11" s="11"/>
    </row>
    <row r="12" spans="1:23" ht="15.75">
      <c r="A12" s="23">
        <v>256</v>
      </c>
      <c r="B12" s="23" t="s">
        <v>50</v>
      </c>
      <c r="C12" s="23" t="s">
        <v>51</v>
      </c>
      <c r="D12" s="24" t="s">
        <v>52</v>
      </c>
      <c r="E12" s="24" t="s">
        <v>53</v>
      </c>
      <c r="F12" s="24" t="s">
        <v>4</v>
      </c>
      <c r="G12" s="27">
        <v>6.5055555555555555</v>
      </c>
      <c r="H12" s="27">
        <v>17.053846153846155</v>
      </c>
      <c r="I12" s="28">
        <v>23.559401709401712</v>
      </c>
      <c r="J12" s="27">
        <v>25</v>
      </c>
      <c r="K12" s="27"/>
      <c r="L12" s="29" t="s">
        <v>1099</v>
      </c>
      <c r="M12" s="30">
        <v>32.5</v>
      </c>
      <c r="N12" s="31">
        <v>32.5</v>
      </c>
      <c r="O12" s="27">
        <v>5</v>
      </c>
      <c r="P12" s="27">
        <v>61.059401709401712</v>
      </c>
      <c r="Q12" s="11"/>
      <c r="R12" s="21"/>
      <c r="S12" s="19"/>
      <c r="T12" s="20"/>
      <c r="U12" s="13"/>
      <c r="V12" s="13"/>
      <c r="W12" s="11"/>
    </row>
    <row r="13" spans="1:23" ht="15.75">
      <c r="A13" s="23">
        <v>289</v>
      </c>
      <c r="B13" s="23" t="s">
        <v>883</v>
      </c>
      <c r="C13" s="23" t="s">
        <v>884</v>
      </c>
      <c r="D13" s="24" t="s">
        <v>885</v>
      </c>
      <c r="E13" s="24" t="s">
        <v>156</v>
      </c>
      <c r="F13" s="24" t="s">
        <v>4</v>
      </c>
      <c r="G13" s="27">
        <v>6.4555555555555557</v>
      </c>
      <c r="H13" s="27">
        <v>18.285</v>
      </c>
      <c r="I13" s="28">
        <v>24.740555555555556</v>
      </c>
      <c r="J13" s="27"/>
      <c r="K13" s="27"/>
      <c r="L13" s="29" t="s">
        <v>1086</v>
      </c>
      <c r="M13" s="30">
        <v>36</v>
      </c>
      <c r="N13" s="31">
        <v>36</v>
      </c>
      <c r="O13" s="27"/>
      <c r="P13" s="27">
        <v>60.740555555555559</v>
      </c>
      <c r="Q13" s="11"/>
      <c r="R13" s="21"/>
      <c r="S13" s="19"/>
      <c r="T13" s="20"/>
      <c r="U13" s="13"/>
      <c r="V13" s="13"/>
      <c r="W13" s="11"/>
    </row>
    <row r="14" spans="1:23" ht="15.75">
      <c r="A14" s="23">
        <v>42</v>
      </c>
      <c r="B14" s="23" t="s">
        <v>868</v>
      </c>
      <c r="C14" s="23" t="s">
        <v>869</v>
      </c>
      <c r="D14" s="24" t="s">
        <v>870</v>
      </c>
      <c r="E14" s="24" t="s">
        <v>871</v>
      </c>
      <c r="F14" s="24" t="s">
        <v>4</v>
      </c>
      <c r="G14" s="27">
        <v>7.3888888888888893</v>
      </c>
      <c r="H14" s="27">
        <v>20.88</v>
      </c>
      <c r="I14" s="28">
        <v>28.268888888888888</v>
      </c>
      <c r="J14" s="27"/>
      <c r="K14" s="27"/>
      <c r="L14" s="29" t="s">
        <v>1100</v>
      </c>
      <c r="M14" s="30">
        <v>32</v>
      </c>
      <c r="N14" s="31">
        <v>32</v>
      </c>
      <c r="O14" s="27"/>
      <c r="P14" s="27">
        <v>60.268888888888888</v>
      </c>
      <c r="Q14" s="11"/>
      <c r="R14" s="21"/>
      <c r="S14" s="19"/>
      <c r="T14" s="20"/>
      <c r="U14" s="13"/>
      <c r="V14" s="13"/>
      <c r="W14" s="11"/>
    </row>
    <row r="15" spans="1:23" ht="15.75">
      <c r="A15" s="23">
        <v>86</v>
      </c>
      <c r="B15" s="23" t="s">
        <v>988</v>
      </c>
      <c r="C15" s="23" t="s">
        <v>989</v>
      </c>
      <c r="D15" s="24" t="s">
        <v>7</v>
      </c>
      <c r="E15" s="24" t="s">
        <v>732</v>
      </c>
      <c r="F15" s="24" t="s">
        <v>4</v>
      </c>
      <c r="G15" s="27">
        <v>7.2564102564102555</v>
      </c>
      <c r="H15" s="27">
        <v>21.230769230769234</v>
      </c>
      <c r="I15" s="28">
        <v>28.487179487179489</v>
      </c>
      <c r="J15" s="27"/>
      <c r="K15" s="27"/>
      <c r="L15" s="29" t="s">
        <v>1103</v>
      </c>
      <c r="M15" s="30">
        <v>26</v>
      </c>
      <c r="N15" s="31">
        <v>26</v>
      </c>
      <c r="O15" s="27">
        <v>5</v>
      </c>
      <c r="P15" s="27">
        <v>59.487179487179489</v>
      </c>
      <c r="Q15" s="11"/>
      <c r="R15" s="21"/>
      <c r="S15" s="19"/>
      <c r="T15" s="20"/>
      <c r="U15" s="13"/>
      <c r="V15" s="13"/>
      <c r="W15" s="11"/>
    </row>
    <row r="16" spans="1:23" ht="15.75">
      <c r="A16" s="23">
        <v>276</v>
      </c>
      <c r="B16" s="23" t="s">
        <v>749</v>
      </c>
      <c r="C16" s="23" t="s">
        <v>750</v>
      </c>
      <c r="D16" s="24" t="s">
        <v>698</v>
      </c>
      <c r="E16" s="24" t="s">
        <v>751</v>
      </c>
      <c r="F16" s="24" t="s">
        <v>4</v>
      </c>
      <c r="G16" s="27">
        <v>6.602777777777777</v>
      </c>
      <c r="H16" s="27">
        <v>21.072000000000003</v>
      </c>
      <c r="I16" s="28">
        <v>27.674777777777781</v>
      </c>
      <c r="J16" s="27"/>
      <c r="K16" s="27"/>
      <c r="L16" s="29" t="s">
        <v>1079</v>
      </c>
      <c r="M16" s="30">
        <v>31</v>
      </c>
      <c r="N16" s="31">
        <v>31</v>
      </c>
      <c r="O16" s="27"/>
      <c r="P16" s="27">
        <v>58.674777777777777</v>
      </c>
      <c r="Q16" s="11"/>
      <c r="R16" s="21"/>
      <c r="S16" s="19"/>
      <c r="T16" s="20"/>
      <c r="U16" s="13"/>
      <c r="V16" s="13"/>
      <c r="W16" s="11"/>
    </row>
    <row r="17" spans="1:23" ht="15.75">
      <c r="A17" s="23">
        <v>180</v>
      </c>
      <c r="B17" s="23" t="s">
        <v>168</v>
      </c>
      <c r="C17" s="23" t="s">
        <v>169</v>
      </c>
      <c r="D17" s="24" t="s">
        <v>136</v>
      </c>
      <c r="E17" s="24" t="s">
        <v>170</v>
      </c>
      <c r="F17" s="24" t="s">
        <v>4</v>
      </c>
      <c r="G17" s="27">
        <v>6.5333333333333323</v>
      </c>
      <c r="H17" s="27">
        <v>21.784615384615385</v>
      </c>
      <c r="I17" s="28">
        <v>28.317948717948717</v>
      </c>
      <c r="J17" s="27"/>
      <c r="K17" s="27"/>
      <c r="L17" s="29" t="s">
        <v>1082</v>
      </c>
      <c r="M17" s="30">
        <v>24.5</v>
      </c>
      <c r="N17" s="31">
        <v>24.5</v>
      </c>
      <c r="O17" s="27">
        <v>5</v>
      </c>
      <c r="P17" s="27">
        <v>57.817948717948717</v>
      </c>
      <c r="Q17" s="11"/>
      <c r="R17" s="21"/>
      <c r="S17" s="19"/>
      <c r="T17" s="20"/>
      <c r="U17" s="13"/>
      <c r="V17" s="13"/>
      <c r="W17" s="11"/>
    </row>
    <row r="18" spans="1:23" ht="15.75">
      <c r="A18" s="23">
        <v>261</v>
      </c>
      <c r="B18" s="23" t="s">
        <v>680</v>
      </c>
      <c r="C18" s="23" t="s">
        <v>681</v>
      </c>
      <c r="D18" s="24" t="s">
        <v>682</v>
      </c>
      <c r="E18" s="24" t="s">
        <v>683</v>
      </c>
      <c r="F18" s="24" t="s">
        <v>4</v>
      </c>
      <c r="G18" s="27">
        <v>6.3851851851851844</v>
      </c>
      <c r="H18" s="27">
        <v>20.387999999999998</v>
      </c>
      <c r="I18" s="28">
        <v>26.773185185185184</v>
      </c>
      <c r="J18" s="27"/>
      <c r="K18" s="27"/>
      <c r="L18" s="29" t="s">
        <v>1090</v>
      </c>
      <c r="M18" s="30">
        <v>30.5</v>
      </c>
      <c r="N18" s="31">
        <v>30.5</v>
      </c>
      <c r="O18" s="27"/>
      <c r="P18" s="27">
        <v>57.273185185185184</v>
      </c>
      <c r="Q18" s="11"/>
      <c r="R18" s="21"/>
      <c r="S18" s="19"/>
      <c r="T18" s="20"/>
      <c r="U18" s="13"/>
      <c r="V18" s="13"/>
      <c r="W18" s="11"/>
    </row>
    <row r="19" spans="1:23" ht="15.75">
      <c r="A19" s="23">
        <v>106</v>
      </c>
      <c r="B19" s="23" t="s">
        <v>161</v>
      </c>
      <c r="C19" s="23" t="s">
        <v>162</v>
      </c>
      <c r="D19" s="24" t="s">
        <v>163</v>
      </c>
      <c r="E19" s="24" t="s">
        <v>164</v>
      </c>
      <c r="F19" s="24" t="s">
        <v>4</v>
      </c>
      <c r="G19" s="27">
        <v>6.3256410256410254</v>
      </c>
      <c r="H19" s="27">
        <v>20.630769230769232</v>
      </c>
      <c r="I19" s="28">
        <v>26.956410256410258</v>
      </c>
      <c r="J19" s="27">
        <v>25</v>
      </c>
      <c r="K19" s="27"/>
      <c r="L19" s="29" t="s">
        <v>1112</v>
      </c>
      <c r="M19" s="30">
        <v>23.5</v>
      </c>
      <c r="N19" s="31">
        <v>25</v>
      </c>
      <c r="O19" s="27">
        <v>5</v>
      </c>
      <c r="P19" s="27">
        <v>56.956410256410258</v>
      </c>
      <c r="Q19" s="11"/>
      <c r="R19" s="21"/>
      <c r="S19" s="19"/>
      <c r="T19" s="20"/>
      <c r="U19" s="13"/>
      <c r="V19" s="13"/>
      <c r="W19" s="11"/>
    </row>
    <row r="20" spans="1:23" ht="15.75">
      <c r="A20" s="23">
        <v>282</v>
      </c>
      <c r="B20" s="23" t="s">
        <v>95</v>
      </c>
      <c r="C20" s="23" t="s">
        <v>96</v>
      </c>
      <c r="D20" s="24" t="s">
        <v>97</v>
      </c>
      <c r="E20" s="24" t="s">
        <v>98</v>
      </c>
      <c r="F20" s="24" t="s">
        <v>4</v>
      </c>
      <c r="G20" s="27">
        <v>5.8055555555555554</v>
      </c>
      <c r="H20" s="27">
        <v>19.026923076923079</v>
      </c>
      <c r="I20" s="28">
        <v>24.832478632478633</v>
      </c>
      <c r="J20" s="27"/>
      <c r="K20" s="27"/>
      <c r="L20" s="29" t="s">
        <v>1104</v>
      </c>
      <c r="M20" s="30">
        <v>27</v>
      </c>
      <c r="N20" s="31">
        <v>27</v>
      </c>
      <c r="O20" s="27">
        <v>5</v>
      </c>
      <c r="P20" s="27">
        <v>56.832478632478633</v>
      </c>
      <c r="Q20" s="11"/>
      <c r="R20" s="21"/>
      <c r="S20" s="19"/>
      <c r="T20" s="20"/>
      <c r="U20" s="13"/>
      <c r="V20" s="13"/>
      <c r="W20" s="11"/>
    </row>
    <row r="21" spans="1:23" ht="15.75">
      <c r="A21" s="23">
        <v>62</v>
      </c>
      <c r="B21" s="23" t="s">
        <v>768</v>
      </c>
      <c r="C21" s="23" t="s">
        <v>769</v>
      </c>
      <c r="D21" s="24" t="s">
        <v>770</v>
      </c>
      <c r="E21" s="24" t="s">
        <v>606</v>
      </c>
      <c r="F21" s="24" t="s">
        <v>4</v>
      </c>
      <c r="G21" s="27">
        <v>6.7055555555555557</v>
      </c>
      <c r="H21" s="27">
        <v>21.347999999999999</v>
      </c>
      <c r="I21" s="28">
        <v>28.053555555555555</v>
      </c>
      <c r="J21" s="27">
        <v>25</v>
      </c>
      <c r="K21" s="27"/>
      <c r="L21" s="29" t="s">
        <v>1092</v>
      </c>
      <c r="M21" s="30">
        <v>27.5</v>
      </c>
      <c r="N21" s="31">
        <v>27.5</v>
      </c>
      <c r="O21" s="27"/>
      <c r="P21" s="27">
        <v>55.553555555555555</v>
      </c>
      <c r="Q21" s="11"/>
      <c r="R21" s="21"/>
      <c r="S21" s="19"/>
      <c r="T21" s="20"/>
      <c r="U21" s="13"/>
      <c r="V21" s="13"/>
      <c r="W21" s="11"/>
    </row>
    <row r="22" spans="1:23" ht="15.75">
      <c r="A22" s="23">
        <v>265</v>
      </c>
      <c r="B22" s="23" t="s">
        <v>860</v>
      </c>
      <c r="C22" s="23" t="s">
        <v>861</v>
      </c>
      <c r="D22" s="24" t="s">
        <v>862</v>
      </c>
      <c r="E22" s="24" t="s">
        <v>863</v>
      </c>
      <c r="F22" s="24" t="s">
        <v>4</v>
      </c>
      <c r="G22" s="27">
        <v>5.7583333333333329</v>
      </c>
      <c r="H22" s="27">
        <v>19.759999999999998</v>
      </c>
      <c r="I22" s="28">
        <v>25.518333333333331</v>
      </c>
      <c r="J22" s="27"/>
      <c r="K22" s="27">
        <v>30</v>
      </c>
      <c r="L22" s="29" t="s">
        <v>1094</v>
      </c>
      <c r="M22" s="30">
        <v>25.5</v>
      </c>
      <c r="N22" s="31">
        <v>30</v>
      </c>
      <c r="O22" s="27"/>
      <c r="P22" s="27">
        <v>55.518333333333331</v>
      </c>
      <c r="Q22" s="11"/>
      <c r="R22" s="21"/>
      <c r="S22" s="19"/>
      <c r="T22" s="20"/>
      <c r="U22" s="13"/>
      <c r="V22" s="13"/>
      <c r="W22" s="11"/>
    </row>
    <row r="23" spans="1:23" ht="15.75">
      <c r="A23" s="23">
        <v>29</v>
      </c>
      <c r="B23" s="23" t="s">
        <v>454</v>
      </c>
      <c r="C23" s="23" t="s">
        <v>455</v>
      </c>
      <c r="D23" s="24" t="s">
        <v>159</v>
      </c>
      <c r="E23" s="24" t="s">
        <v>456</v>
      </c>
      <c r="F23" s="24" t="s">
        <v>4</v>
      </c>
      <c r="G23" s="27">
        <v>5.4861111111111107</v>
      </c>
      <c r="H23" s="27">
        <v>18.807692307692307</v>
      </c>
      <c r="I23" s="28">
        <v>24.293803418803417</v>
      </c>
      <c r="J23" s="27">
        <v>25</v>
      </c>
      <c r="K23" s="27"/>
      <c r="L23" s="29" t="s">
        <v>1078</v>
      </c>
      <c r="M23" s="30">
        <v>0</v>
      </c>
      <c r="N23" s="31">
        <v>25</v>
      </c>
      <c r="O23" s="27">
        <v>5</v>
      </c>
      <c r="P23" s="27">
        <v>54.293803418803421</v>
      </c>
      <c r="Q23" s="11"/>
      <c r="R23" s="21"/>
      <c r="S23" s="19"/>
      <c r="T23" s="20"/>
      <c r="U23" s="13"/>
      <c r="V23" s="13"/>
      <c r="W23" s="11"/>
    </row>
    <row r="24" spans="1:23" ht="15.75">
      <c r="A24" s="23">
        <v>61</v>
      </c>
      <c r="B24" s="23" t="s">
        <v>316</v>
      </c>
      <c r="C24" s="23" t="s">
        <v>317</v>
      </c>
      <c r="D24" s="24" t="s">
        <v>208</v>
      </c>
      <c r="E24" s="24" t="s">
        <v>318</v>
      </c>
      <c r="F24" s="24" t="s">
        <v>4</v>
      </c>
      <c r="G24" s="27">
        <v>5.6611111111111105</v>
      </c>
      <c r="H24" s="27">
        <v>18.72</v>
      </c>
      <c r="I24" s="28">
        <v>24.38111111111111</v>
      </c>
      <c r="J24" s="27"/>
      <c r="K24" s="27"/>
      <c r="L24" s="29" t="s">
        <v>1108</v>
      </c>
      <c r="M24" s="30">
        <v>28.5</v>
      </c>
      <c r="N24" s="31">
        <v>28.5</v>
      </c>
      <c r="O24" s="27"/>
      <c r="P24" s="27">
        <v>52.88111111111111</v>
      </c>
      <c r="Q24" s="11"/>
      <c r="R24" s="21"/>
      <c r="S24" s="19"/>
      <c r="T24" s="20"/>
      <c r="U24" s="13"/>
      <c r="V24" s="13"/>
      <c r="W24" s="13"/>
    </row>
    <row r="25" spans="1:23" ht="15.75">
      <c r="A25" s="23">
        <v>184</v>
      </c>
      <c r="B25" s="23" t="s">
        <v>759</v>
      </c>
      <c r="C25" s="23" t="s">
        <v>760</v>
      </c>
      <c r="D25" s="24" t="s">
        <v>128</v>
      </c>
      <c r="E25" s="24" t="s">
        <v>125</v>
      </c>
      <c r="F25" s="24" t="s">
        <v>4</v>
      </c>
      <c r="G25" s="27">
        <v>5.7083333333333321</v>
      </c>
      <c r="H25" s="27">
        <v>17.434615384615384</v>
      </c>
      <c r="I25" s="28">
        <v>23.142948717948716</v>
      </c>
      <c r="J25" s="27"/>
      <c r="K25" s="27"/>
      <c r="L25" s="29" t="s">
        <v>1082</v>
      </c>
      <c r="M25" s="30">
        <v>24.5</v>
      </c>
      <c r="N25" s="31">
        <v>24.5</v>
      </c>
      <c r="O25" s="27">
        <v>5</v>
      </c>
      <c r="P25" s="27">
        <v>52.642948717948713</v>
      </c>
      <c r="Q25" s="11"/>
      <c r="R25" s="21"/>
      <c r="S25" s="19"/>
      <c r="T25" s="20"/>
      <c r="U25" s="13"/>
      <c r="V25" s="13"/>
      <c r="W25" s="11"/>
    </row>
    <row r="26" spans="1:23" ht="15.75">
      <c r="A26" s="23">
        <v>165</v>
      </c>
      <c r="B26" s="23" t="s">
        <v>466</v>
      </c>
      <c r="C26" s="23" t="s">
        <v>467</v>
      </c>
      <c r="D26" s="24" t="s">
        <v>468</v>
      </c>
      <c r="E26" s="24" t="s">
        <v>469</v>
      </c>
      <c r="F26" s="24" t="s">
        <v>4</v>
      </c>
      <c r="G26" s="27">
        <v>7.3666666666666671</v>
      </c>
      <c r="H26" s="27">
        <v>18.791999999999998</v>
      </c>
      <c r="I26" s="28">
        <v>26.158666666666665</v>
      </c>
      <c r="J26" s="27"/>
      <c r="K26" s="27"/>
      <c r="L26" s="29" t="s">
        <v>1077</v>
      </c>
      <c r="M26" s="30">
        <v>24</v>
      </c>
      <c r="N26" s="31">
        <v>24</v>
      </c>
      <c r="O26" s="27"/>
      <c r="P26" s="27">
        <v>50.158666666666662</v>
      </c>
      <c r="Q26" s="11"/>
      <c r="R26" s="21"/>
      <c r="S26" s="19"/>
      <c r="T26" s="20"/>
      <c r="U26" s="13"/>
      <c r="V26" s="13"/>
      <c r="W26" s="11"/>
    </row>
    <row r="27" spans="1:23" ht="15.75">
      <c r="A27" s="23">
        <v>217</v>
      </c>
      <c r="B27" s="23" t="s">
        <v>463</v>
      </c>
      <c r="C27" s="23" t="s">
        <v>464</v>
      </c>
      <c r="D27" s="24" t="s">
        <v>74</v>
      </c>
      <c r="E27" s="24" t="s">
        <v>465</v>
      </c>
      <c r="F27" s="24" t="s">
        <v>4</v>
      </c>
      <c r="G27" s="27">
        <v>6.8944444444444448</v>
      </c>
      <c r="H27" s="27">
        <v>19.596</v>
      </c>
      <c r="I27" s="28">
        <v>26.490444444444446</v>
      </c>
      <c r="J27" s="27"/>
      <c r="K27" s="27"/>
      <c r="L27" s="29" t="s">
        <v>1111</v>
      </c>
      <c r="M27" s="30">
        <v>23</v>
      </c>
      <c r="N27" s="31">
        <v>23</v>
      </c>
      <c r="O27" s="27"/>
      <c r="P27" s="27">
        <v>49.490444444444449</v>
      </c>
      <c r="Q27" s="11"/>
      <c r="R27" s="21"/>
      <c r="S27" s="19"/>
      <c r="T27" s="20"/>
      <c r="U27" s="13"/>
      <c r="V27" s="13"/>
      <c r="W27" s="11"/>
    </row>
    <row r="28" spans="1:23" ht="15.75">
      <c r="A28" s="23">
        <v>211</v>
      </c>
      <c r="B28" s="23" t="s">
        <v>153</v>
      </c>
      <c r="C28" s="23" t="s">
        <v>154</v>
      </c>
      <c r="D28" s="24" t="s">
        <v>155</v>
      </c>
      <c r="E28" s="24" t="s">
        <v>156</v>
      </c>
      <c r="F28" s="24" t="s">
        <v>4</v>
      </c>
      <c r="G28" s="27">
        <v>6.96</v>
      </c>
      <c r="H28" s="27">
        <v>18.646153846153844</v>
      </c>
      <c r="I28" s="28">
        <v>25.606153846153845</v>
      </c>
      <c r="J28" s="27"/>
      <c r="K28" s="27"/>
      <c r="L28" s="29" t="s">
        <v>1120</v>
      </c>
      <c r="M28" s="30">
        <v>16.5</v>
      </c>
      <c r="N28" s="31">
        <v>16.5</v>
      </c>
      <c r="O28" s="27">
        <v>5</v>
      </c>
      <c r="P28" s="27">
        <v>47.106153846153845</v>
      </c>
      <c r="Q28" s="11"/>
      <c r="R28" s="21"/>
      <c r="S28" s="19"/>
      <c r="T28" s="20"/>
      <c r="U28" s="13"/>
      <c r="V28" s="13"/>
      <c r="W28" s="11"/>
    </row>
    <row r="29" spans="1:23" ht="15.75">
      <c r="A29" s="23">
        <v>58</v>
      </c>
      <c r="B29" s="23" t="s">
        <v>249</v>
      </c>
      <c r="C29" s="23" t="s">
        <v>250</v>
      </c>
      <c r="D29" s="24" t="s">
        <v>251</v>
      </c>
      <c r="E29" s="24" t="s">
        <v>189</v>
      </c>
      <c r="F29" s="24" t="s">
        <v>4</v>
      </c>
      <c r="G29" s="27">
        <v>6.197222222222222</v>
      </c>
      <c r="H29" s="27">
        <v>18.473076923076921</v>
      </c>
      <c r="I29" s="28">
        <v>24.670299145299143</v>
      </c>
      <c r="J29" s="27"/>
      <c r="K29" s="27"/>
      <c r="L29" s="29" t="s">
        <v>1095</v>
      </c>
      <c r="M29" s="30">
        <v>17</v>
      </c>
      <c r="N29" s="31">
        <v>17</v>
      </c>
      <c r="O29" s="27">
        <v>5</v>
      </c>
      <c r="P29" s="27">
        <v>46.67029914529914</v>
      </c>
      <c r="Q29" s="11"/>
      <c r="R29" s="21"/>
      <c r="S29" s="19"/>
      <c r="T29" s="20"/>
      <c r="U29" s="13"/>
      <c r="V29" s="13"/>
      <c r="W29" s="11"/>
    </row>
    <row r="30" spans="1:23" ht="15.75">
      <c r="A30" s="23">
        <v>124</v>
      </c>
      <c r="B30" s="23" t="s">
        <v>1049</v>
      </c>
      <c r="C30" s="23" t="s">
        <v>1050</v>
      </c>
      <c r="D30" s="24" t="s">
        <v>202</v>
      </c>
      <c r="E30" s="24" t="s">
        <v>650</v>
      </c>
      <c r="F30" s="24" t="s">
        <v>4</v>
      </c>
      <c r="G30" s="27">
        <v>5.0222222222222221</v>
      </c>
      <c r="H30" s="27">
        <v>16.834615384615383</v>
      </c>
      <c r="I30" s="28">
        <v>21.856837606837605</v>
      </c>
      <c r="J30" s="27"/>
      <c r="K30" s="27"/>
      <c r="L30" s="29" t="s">
        <v>1096</v>
      </c>
      <c r="M30" s="30">
        <v>22</v>
      </c>
      <c r="N30" s="31">
        <v>22</v>
      </c>
      <c r="O30" s="27"/>
      <c r="P30" s="27">
        <v>43.856837606837601</v>
      </c>
      <c r="Q30" s="11"/>
      <c r="R30" s="21"/>
      <c r="S30" s="19"/>
      <c r="T30" s="20"/>
      <c r="U30" s="13"/>
      <c r="V30" s="13"/>
      <c r="W30" s="11"/>
    </row>
    <row r="31" spans="1:23" ht="15.75">
      <c r="A31" s="23">
        <v>286</v>
      </c>
      <c r="B31" s="23" t="s">
        <v>775</v>
      </c>
      <c r="C31" s="23" t="s">
        <v>776</v>
      </c>
      <c r="D31" s="24" t="s">
        <v>777</v>
      </c>
      <c r="E31" s="24" t="s">
        <v>778</v>
      </c>
      <c r="F31" s="24" t="s">
        <v>4</v>
      </c>
      <c r="G31" s="27">
        <v>5.1361111111111111</v>
      </c>
      <c r="H31" s="27">
        <v>17.099999999999998</v>
      </c>
      <c r="I31" s="28">
        <v>22.236111111111107</v>
      </c>
      <c r="J31" s="27"/>
      <c r="K31" s="27"/>
      <c r="L31" s="29" t="s">
        <v>1083</v>
      </c>
      <c r="M31" s="30">
        <v>18.5</v>
      </c>
      <c r="N31" s="31">
        <v>18.5</v>
      </c>
      <c r="O31" s="27"/>
      <c r="P31" s="27">
        <v>40.736111111111107</v>
      </c>
      <c r="Q31" s="11"/>
      <c r="R31" s="21"/>
      <c r="S31" s="19"/>
      <c r="T31" s="20"/>
      <c r="U31" s="13"/>
      <c r="V31" s="13"/>
      <c r="W31" s="11"/>
    </row>
    <row r="32" spans="1:23" ht="15.75">
      <c r="A32" s="23">
        <v>285</v>
      </c>
      <c r="B32" s="23" t="s">
        <v>633</v>
      </c>
      <c r="C32" s="23" t="s">
        <v>634</v>
      </c>
      <c r="D32" s="24" t="s">
        <v>635</v>
      </c>
      <c r="E32" s="24" t="s">
        <v>636</v>
      </c>
      <c r="F32" s="24" t="s">
        <v>4</v>
      </c>
      <c r="G32" s="27">
        <v>5</v>
      </c>
      <c r="H32" s="27">
        <v>20.884615384615387</v>
      </c>
      <c r="I32" s="28">
        <v>25.884615384615387</v>
      </c>
      <c r="J32" s="27"/>
      <c r="K32" s="27"/>
      <c r="L32" s="29" t="s">
        <v>1125</v>
      </c>
      <c r="M32" s="30">
        <v>12</v>
      </c>
      <c r="N32" s="31">
        <v>12</v>
      </c>
      <c r="O32" s="27"/>
      <c r="P32" s="27">
        <v>37.884615384615387</v>
      </c>
      <c r="Q32" s="11"/>
      <c r="R32" s="21"/>
      <c r="S32" s="19"/>
      <c r="T32" s="20"/>
      <c r="U32" s="13"/>
      <c r="V32" s="13"/>
      <c r="W32" s="11"/>
    </row>
    <row r="33" spans="1:23" ht="15.75">
      <c r="A33" s="23">
        <v>197</v>
      </c>
      <c r="B33" s="23" t="s">
        <v>254</v>
      </c>
      <c r="C33" s="23" t="s">
        <v>255</v>
      </c>
      <c r="D33" s="24" t="s">
        <v>256</v>
      </c>
      <c r="E33" s="24" t="s">
        <v>257</v>
      </c>
      <c r="F33" s="24" t="s">
        <v>4</v>
      </c>
      <c r="G33" s="27">
        <v>6.6166666666666654</v>
      </c>
      <c r="H33" s="27">
        <v>20.711538461538463</v>
      </c>
      <c r="I33" s="28">
        <v>27.328205128205127</v>
      </c>
      <c r="J33" s="27"/>
      <c r="K33" s="27"/>
      <c r="L33" s="29" t="s">
        <v>1078</v>
      </c>
      <c r="M33" s="30"/>
      <c r="N33" s="31">
        <v>0</v>
      </c>
      <c r="O33" s="27">
        <v>5</v>
      </c>
      <c r="P33" s="27">
        <v>32.328205128205127</v>
      </c>
      <c r="Q33" s="11"/>
      <c r="R33" s="21"/>
      <c r="S33" s="19"/>
      <c r="T33" s="20"/>
      <c r="U33" s="13"/>
      <c r="V33" s="13"/>
      <c r="W33" s="11"/>
    </row>
    <row r="34" spans="1:23" ht="15.75">
      <c r="A34" s="23">
        <v>39</v>
      </c>
      <c r="B34" s="23" t="s">
        <v>330</v>
      </c>
      <c r="C34" s="23" t="s">
        <v>331</v>
      </c>
      <c r="D34" s="24" t="s">
        <v>332</v>
      </c>
      <c r="E34" s="24" t="s">
        <v>248</v>
      </c>
      <c r="F34" s="24" t="s">
        <v>4</v>
      </c>
      <c r="G34" s="27">
        <v>6.1410256410256423</v>
      </c>
      <c r="H34" s="27">
        <v>19.055555555555557</v>
      </c>
      <c r="I34" s="28">
        <v>25.196581196581199</v>
      </c>
      <c r="J34" s="27"/>
      <c r="K34" s="27"/>
      <c r="L34" s="29" t="s">
        <v>1078</v>
      </c>
      <c r="M34" s="30"/>
      <c r="N34" s="31">
        <v>0</v>
      </c>
      <c r="O34" s="27">
        <v>5</v>
      </c>
      <c r="P34" s="27">
        <v>30.196581196581199</v>
      </c>
      <c r="Q34" s="11"/>
      <c r="R34" s="21"/>
      <c r="S34" s="19"/>
      <c r="T34" s="20"/>
      <c r="U34" s="13"/>
      <c r="V34" s="13"/>
      <c r="W34" s="11"/>
    </row>
    <row r="35" spans="1:23" ht="15.75">
      <c r="A35" s="23">
        <v>200</v>
      </c>
      <c r="B35" s="23" t="s">
        <v>432</v>
      </c>
      <c r="C35" s="23" t="s">
        <v>433</v>
      </c>
      <c r="D35" s="24" t="s">
        <v>434</v>
      </c>
      <c r="E35" s="24" t="s">
        <v>435</v>
      </c>
      <c r="F35" s="24" t="s">
        <v>4</v>
      </c>
      <c r="G35" s="27">
        <v>5.4833333333333334</v>
      </c>
      <c r="H35" s="27">
        <v>16.223076923076924</v>
      </c>
      <c r="I35" s="28">
        <v>21.706410256410258</v>
      </c>
      <c r="J35" s="27"/>
      <c r="K35" s="27"/>
      <c r="L35" s="29" t="s">
        <v>1078</v>
      </c>
      <c r="M35" s="30"/>
      <c r="N35" s="31">
        <v>0</v>
      </c>
      <c r="O35" s="27">
        <v>5</v>
      </c>
      <c r="P35" s="27">
        <v>26.706410256410258</v>
      </c>
      <c r="Q35" s="11"/>
      <c r="R35" s="21"/>
      <c r="S35" s="19"/>
      <c r="T35" s="20"/>
      <c r="U35" s="13"/>
      <c r="V35" s="13"/>
      <c r="W35" s="11"/>
    </row>
    <row r="36" spans="1:23" ht="15.75">
      <c r="A36" s="23">
        <v>5</v>
      </c>
      <c r="B36" s="23" t="s">
        <v>1022</v>
      </c>
      <c r="C36" s="23" t="s">
        <v>1023</v>
      </c>
      <c r="D36" s="24" t="s">
        <v>1024</v>
      </c>
      <c r="E36" s="24" t="s">
        <v>892</v>
      </c>
      <c r="F36" s="24" t="s">
        <v>4</v>
      </c>
      <c r="G36" s="27">
        <v>6.2666666666666675</v>
      </c>
      <c r="H36" s="27">
        <v>19.956</v>
      </c>
      <c r="I36" s="28">
        <v>26.222666666666669</v>
      </c>
      <c r="J36" s="27"/>
      <c r="K36" s="27"/>
      <c r="L36" s="29" t="s">
        <v>1078</v>
      </c>
      <c r="M36" s="30">
        <v>0</v>
      </c>
      <c r="N36" s="31">
        <v>0</v>
      </c>
      <c r="O36" s="27"/>
      <c r="P36" s="27">
        <v>26.222666666666669</v>
      </c>
      <c r="Q36" s="11"/>
      <c r="R36" s="21"/>
      <c r="S36" s="19"/>
      <c r="T36" s="20"/>
      <c r="U36" s="13"/>
      <c r="V36" s="13"/>
      <c r="W36" s="11"/>
    </row>
    <row r="37" spans="1:23" ht="15.75">
      <c r="A37" s="23">
        <v>37</v>
      </c>
      <c r="B37" s="23" t="s">
        <v>637</v>
      </c>
      <c r="C37" s="23" t="s">
        <v>638</v>
      </c>
      <c r="D37" s="24" t="s">
        <v>639</v>
      </c>
      <c r="E37" s="24" t="s">
        <v>416</v>
      </c>
      <c r="F37" s="24" t="s">
        <v>4</v>
      </c>
      <c r="G37" s="27">
        <v>6.469444444444445</v>
      </c>
      <c r="H37" s="27">
        <v>19.368000000000002</v>
      </c>
      <c r="I37" s="28">
        <v>25.837444444444447</v>
      </c>
      <c r="J37" s="27"/>
      <c r="K37" s="27"/>
      <c r="L37" s="29" t="s">
        <v>1078</v>
      </c>
      <c r="M37" s="30"/>
      <c r="N37" s="31">
        <v>0</v>
      </c>
      <c r="O37" s="27"/>
      <c r="P37" s="27">
        <v>25.837444444444447</v>
      </c>
      <c r="Q37" s="11"/>
      <c r="R37" s="21"/>
      <c r="S37" s="19"/>
      <c r="T37" s="20"/>
      <c r="U37" s="13"/>
      <c r="V37" s="13"/>
      <c r="W37" s="11"/>
    </row>
    <row r="38" spans="1:23" ht="15.75">
      <c r="A38" s="23">
        <v>54</v>
      </c>
      <c r="B38" s="23" t="s">
        <v>787</v>
      </c>
      <c r="C38" s="23" t="s">
        <v>788</v>
      </c>
      <c r="D38" s="24" t="s">
        <v>77</v>
      </c>
      <c r="E38" s="24" t="s">
        <v>789</v>
      </c>
      <c r="F38" s="24" t="s">
        <v>4</v>
      </c>
      <c r="G38" s="27">
        <v>6.6666666666666652</v>
      </c>
      <c r="H38" s="27">
        <v>18.54</v>
      </c>
      <c r="I38" s="28">
        <v>25.206666666666663</v>
      </c>
      <c r="J38" s="27"/>
      <c r="K38" s="27"/>
      <c r="L38" s="29" t="s">
        <v>1078</v>
      </c>
      <c r="M38" s="30"/>
      <c r="N38" s="31">
        <v>0</v>
      </c>
      <c r="O38" s="27"/>
      <c r="P38" s="27">
        <v>25.206666666666663</v>
      </c>
      <c r="Q38" s="11"/>
      <c r="R38" s="21"/>
      <c r="S38" s="19"/>
      <c r="T38" s="20"/>
      <c r="U38" s="13"/>
      <c r="V38" s="13"/>
      <c r="W38" s="11"/>
    </row>
  </sheetData>
  <conditionalFormatting sqref="M5:Q38 U5:W38">
    <cfRule type="cellIs" dxfId="5" priority="2" operator="lessThan">
      <formula>50</formula>
    </cfRule>
  </conditionalFormatting>
  <conditionalFormatting sqref="H5:K38 O5:P38">
    <cfRule type="cellIs" dxfId="4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topLeftCell="A16" workbookViewId="0">
      <selection activeCell="E11" sqref="E11"/>
    </sheetView>
  </sheetViews>
  <sheetFormatPr defaultRowHeight="12.75"/>
  <cols>
    <col min="1" max="1" width="7.28515625" customWidth="1"/>
    <col min="2" max="2" width="13.42578125" customWidth="1"/>
    <col min="3" max="3" width="13.7109375" customWidth="1"/>
    <col min="4" max="4" width="14.85546875" customWidth="1"/>
    <col min="5" max="5" width="15.7109375" customWidth="1"/>
    <col min="6" max="6" width="11.42578125" customWidth="1"/>
    <col min="7" max="7" width="5.7109375" customWidth="1"/>
    <col min="8" max="8" width="5.42578125" customWidth="1"/>
    <col min="9" max="9" width="6" customWidth="1"/>
    <col min="10" max="10" width="5.28515625" customWidth="1"/>
    <col min="11" max="11" width="4.5703125" customWidth="1"/>
    <col min="12" max="12" width="8.85546875" customWidth="1"/>
    <col min="15" max="15" width="5" customWidth="1"/>
  </cols>
  <sheetData>
    <row r="1" spans="1:23" ht="15.75">
      <c r="A1" s="2"/>
      <c r="B1" s="2"/>
      <c r="C1" s="2"/>
      <c r="D1" s="1"/>
      <c r="E1" s="1"/>
      <c r="F1" s="1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10"/>
      <c r="S1" s="10"/>
      <c r="T1" s="10"/>
      <c r="U1" s="6"/>
      <c r="V1" s="6"/>
      <c r="W1" s="6"/>
    </row>
    <row r="2" spans="1:23" ht="15.75">
      <c r="D2" s="22" t="s">
        <v>1147</v>
      </c>
      <c r="R2" s="21"/>
      <c r="S2" s="19"/>
      <c r="T2" s="20"/>
      <c r="U2" s="13"/>
      <c r="V2" s="13"/>
      <c r="W2" s="11"/>
    </row>
    <row r="3" spans="1:23" ht="15.75">
      <c r="D3" s="22" t="s">
        <v>1153</v>
      </c>
      <c r="R3" s="21"/>
      <c r="S3" s="19"/>
      <c r="T3" s="20"/>
      <c r="U3" s="13"/>
      <c r="V3" s="13"/>
      <c r="W3" s="11"/>
    </row>
    <row r="4" spans="1:23" ht="15.75">
      <c r="R4" s="21"/>
      <c r="S4" s="19"/>
      <c r="T4" s="20"/>
      <c r="U4" s="13"/>
      <c r="V4" s="13"/>
      <c r="W4" s="11"/>
    </row>
    <row r="5" spans="1:23" ht="38.25">
      <c r="A5" s="35" t="s">
        <v>1074</v>
      </c>
      <c r="B5" s="35" t="s">
        <v>1144</v>
      </c>
      <c r="C5" s="35" t="s">
        <v>1066</v>
      </c>
      <c r="D5" s="3" t="s">
        <v>1067</v>
      </c>
      <c r="E5" s="3" t="s">
        <v>1068</v>
      </c>
      <c r="F5" s="3" t="s">
        <v>1069</v>
      </c>
      <c r="G5" s="34" t="s">
        <v>1150</v>
      </c>
      <c r="H5" s="34" t="s">
        <v>1149</v>
      </c>
      <c r="I5" s="34" t="s">
        <v>1148</v>
      </c>
      <c r="J5" s="6" t="s">
        <v>1134</v>
      </c>
      <c r="K5" s="6" t="s">
        <v>1133</v>
      </c>
      <c r="L5" s="36" t="s">
        <v>1129</v>
      </c>
      <c r="M5" s="36" t="s">
        <v>1143</v>
      </c>
      <c r="N5" s="36" t="s">
        <v>1146</v>
      </c>
      <c r="O5" s="6" t="s">
        <v>1135</v>
      </c>
      <c r="P5" s="6" t="s">
        <v>1145</v>
      </c>
      <c r="Q5" s="6" t="s">
        <v>1136</v>
      </c>
      <c r="R5" s="21"/>
      <c r="S5" s="19"/>
      <c r="T5" s="20"/>
      <c r="U5" s="13"/>
      <c r="V5" s="13"/>
      <c r="W5" s="11"/>
    </row>
    <row r="6" spans="1:23" ht="15.75">
      <c r="A6" s="23">
        <v>82</v>
      </c>
      <c r="B6" s="23" t="s">
        <v>58</v>
      </c>
      <c r="C6" s="23" t="s">
        <v>59</v>
      </c>
      <c r="D6" s="24" t="s">
        <v>60</v>
      </c>
      <c r="E6" s="24" t="s">
        <v>61</v>
      </c>
      <c r="F6" s="24" t="s">
        <v>27</v>
      </c>
      <c r="G6" s="27">
        <v>7.3920000000000003</v>
      </c>
      <c r="H6" s="27">
        <v>22.257692307692309</v>
      </c>
      <c r="I6" s="28">
        <v>29.649692307692309</v>
      </c>
      <c r="J6" s="27"/>
      <c r="K6" s="27"/>
      <c r="L6" s="29" t="s">
        <v>1076</v>
      </c>
      <c r="M6" s="30">
        <v>35</v>
      </c>
      <c r="N6" s="31">
        <v>35</v>
      </c>
      <c r="O6" s="27">
        <v>5</v>
      </c>
      <c r="P6" s="27">
        <v>69.649692307692305</v>
      </c>
      <c r="Q6" s="27"/>
      <c r="R6" s="21"/>
      <c r="S6" s="19"/>
      <c r="T6" s="20"/>
      <c r="U6" s="13"/>
      <c r="V6" s="13"/>
      <c r="W6" s="11"/>
    </row>
    <row r="7" spans="1:23" ht="15.75">
      <c r="A7" s="23">
        <v>8</v>
      </c>
      <c r="B7" s="23" t="s">
        <v>28</v>
      </c>
      <c r="C7" s="23" t="s">
        <v>29</v>
      </c>
      <c r="D7" s="24" t="s">
        <v>30</v>
      </c>
      <c r="E7" s="24" t="s">
        <v>31</v>
      </c>
      <c r="F7" s="24" t="s">
        <v>27</v>
      </c>
      <c r="G7" s="27">
        <v>7.6194444444444445</v>
      </c>
      <c r="H7" s="27">
        <v>22.5</v>
      </c>
      <c r="I7" s="28">
        <v>30.119444444444444</v>
      </c>
      <c r="J7" s="27">
        <v>25</v>
      </c>
      <c r="K7" s="27"/>
      <c r="L7" s="29" t="s">
        <v>1089</v>
      </c>
      <c r="M7" s="30">
        <v>34</v>
      </c>
      <c r="N7" s="31">
        <v>34</v>
      </c>
      <c r="O7" s="27">
        <v>5</v>
      </c>
      <c r="P7" s="27">
        <v>69.11944444444444</v>
      </c>
      <c r="Q7" s="27"/>
      <c r="R7" s="21"/>
      <c r="S7" s="19"/>
      <c r="T7" s="20"/>
      <c r="U7" s="13"/>
      <c r="V7" s="13"/>
      <c r="W7" s="11"/>
    </row>
    <row r="8" spans="1:23" ht="15.75">
      <c r="A8" s="23">
        <v>107</v>
      </c>
      <c r="B8" s="23" t="s">
        <v>62</v>
      </c>
      <c r="C8" s="23" t="s">
        <v>63</v>
      </c>
      <c r="D8" s="24" t="s">
        <v>64</v>
      </c>
      <c r="E8" s="24" t="s">
        <v>65</v>
      </c>
      <c r="F8" s="24" t="s">
        <v>27</v>
      </c>
      <c r="G8" s="27">
        <v>6.6519999999999992</v>
      </c>
      <c r="H8" s="27">
        <v>19.626923076923081</v>
      </c>
      <c r="I8" s="28">
        <v>26.278923076923078</v>
      </c>
      <c r="J8" s="27">
        <v>25</v>
      </c>
      <c r="K8" s="27"/>
      <c r="L8" s="29" t="s">
        <v>1076</v>
      </c>
      <c r="M8" s="30">
        <v>35</v>
      </c>
      <c r="N8" s="31">
        <v>35</v>
      </c>
      <c r="O8" s="27">
        <v>5</v>
      </c>
      <c r="P8" s="27">
        <v>66.278923076923078</v>
      </c>
      <c r="Q8" s="27"/>
      <c r="R8" s="21"/>
      <c r="S8" s="19"/>
      <c r="T8" s="20"/>
      <c r="U8" s="13"/>
      <c r="V8" s="13"/>
      <c r="W8" s="11"/>
    </row>
    <row r="9" spans="1:23" ht="15.75">
      <c r="A9" s="23">
        <v>175</v>
      </c>
      <c r="B9" s="23" t="s">
        <v>1004</v>
      </c>
      <c r="C9" s="23" t="s">
        <v>1005</v>
      </c>
      <c r="D9" s="24" t="s">
        <v>361</v>
      </c>
      <c r="E9" s="24" t="s">
        <v>1006</v>
      </c>
      <c r="F9" s="24" t="s">
        <v>27</v>
      </c>
      <c r="G9" s="27">
        <v>6.1444444444444448</v>
      </c>
      <c r="H9" s="27">
        <v>18.496153846153849</v>
      </c>
      <c r="I9" s="28">
        <v>24.640598290598295</v>
      </c>
      <c r="J9" s="27">
        <v>25</v>
      </c>
      <c r="K9" s="27"/>
      <c r="L9" s="29" t="s">
        <v>1097</v>
      </c>
      <c r="M9" s="30">
        <v>31.5</v>
      </c>
      <c r="N9" s="31">
        <v>31.5</v>
      </c>
      <c r="O9" s="27">
        <v>5</v>
      </c>
      <c r="P9" s="27">
        <v>61.140598290598291</v>
      </c>
      <c r="Q9" s="27"/>
      <c r="R9" s="21"/>
      <c r="S9" s="19"/>
      <c r="T9" s="20"/>
      <c r="U9" s="13"/>
      <c r="V9" s="13"/>
      <c r="W9" s="11"/>
    </row>
    <row r="10" spans="1:23" ht="15.75">
      <c r="A10" s="23">
        <v>149</v>
      </c>
      <c r="B10" s="23" t="s">
        <v>1051</v>
      </c>
      <c r="C10" s="23" t="s">
        <v>1052</v>
      </c>
      <c r="D10" s="24" t="s">
        <v>211</v>
      </c>
      <c r="E10" s="24" t="s">
        <v>1053</v>
      </c>
      <c r="F10" s="24" t="s">
        <v>27</v>
      </c>
      <c r="G10" s="27">
        <v>7.7120000000000006</v>
      </c>
      <c r="H10" s="27">
        <v>22.857692307692311</v>
      </c>
      <c r="I10" s="28">
        <v>30.569692307692311</v>
      </c>
      <c r="J10" s="27"/>
      <c r="K10" s="27"/>
      <c r="L10" s="29" t="s">
        <v>1105</v>
      </c>
      <c r="M10" s="30">
        <v>30</v>
      </c>
      <c r="N10" s="31">
        <v>30</v>
      </c>
      <c r="O10" s="27"/>
      <c r="P10" s="27">
        <v>60.569692307692307</v>
      </c>
      <c r="Q10" s="27" t="s">
        <v>1131</v>
      </c>
      <c r="R10" s="21"/>
      <c r="S10" s="19"/>
      <c r="T10" s="20"/>
      <c r="U10" s="13"/>
      <c r="V10" s="13"/>
      <c r="W10" s="11"/>
    </row>
    <row r="11" spans="1:23" ht="15.75">
      <c r="A11" s="23">
        <v>125</v>
      </c>
      <c r="B11" s="23" t="s">
        <v>200</v>
      </c>
      <c r="C11" s="23" t="s">
        <v>201</v>
      </c>
      <c r="D11" s="24" t="s">
        <v>202</v>
      </c>
      <c r="E11" s="24" t="s">
        <v>203</v>
      </c>
      <c r="F11" s="24" t="s">
        <v>27</v>
      </c>
      <c r="G11" s="27">
        <v>7.1388888888888893</v>
      </c>
      <c r="H11" s="27">
        <v>21.080769230769235</v>
      </c>
      <c r="I11" s="28">
        <v>28.219658119658124</v>
      </c>
      <c r="J11" s="27"/>
      <c r="K11" s="27"/>
      <c r="L11" s="29" t="s">
        <v>1103</v>
      </c>
      <c r="M11" s="30">
        <v>26</v>
      </c>
      <c r="N11" s="31">
        <v>26</v>
      </c>
      <c r="O11" s="27">
        <v>5</v>
      </c>
      <c r="P11" s="27">
        <v>59.219658119658121</v>
      </c>
      <c r="Q11" s="27"/>
      <c r="R11" s="21"/>
      <c r="S11" s="19"/>
      <c r="T11" s="20"/>
      <c r="U11" s="13"/>
      <c r="V11" s="13"/>
      <c r="W11" s="11"/>
    </row>
    <row r="12" spans="1:23" ht="15.75">
      <c r="A12" s="23">
        <v>178</v>
      </c>
      <c r="B12" s="23" t="s">
        <v>944</v>
      </c>
      <c r="C12" s="23" t="s">
        <v>945</v>
      </c>
      <c r="D12" s="24" t="s">
        <v>629</v>
      </c>
      <c r="E12" s="24" t="s">
        <v>855</v>
      </c>
      <c r="F12" s="24" t="s">
        <v>27</v>
      </c>
      <c r="G12" s="27">
        <v>5.5000000000000009</v>
      </c>
      <c r="H12" s="27">
        <v>17.309999999999999</v>
      </c>
      <c r="I12" s="28">
        <v>22.81</v>
      </c>
      <c r="J12" s="27">
        <v>25</v>
      </c>
      <c r="K12" s="27"/>
      <c r="L12" s="29" t="s">
        <v>1079</v>
      </c>
      <c r="M12" s="30">
        <v>31</v>
      </c>
      <c r="N12" s="31">
        <v>31</v>
      </c>
      <c r="O12" s="27">
        <v>5</v>
      </c>
      <c r="P12" s="27">
        <v>58.81</v>
      </c>
      <c r="Q12" s="27"/>
      <c r="R12" s="21"/>
      <c r="S12" s="19"/>
      <c r="T12" s="20"/>
      <c r="U12" s="13"/>
      <c r="V12" s="13"/>
      <c r="W12" s="11"/>
    </row>
    <row r="13" spans="1:23" ht="15.75">
      <c r="A13" s="23">
        <v>129</v>
      </c>
      <c r="B13" s="23" t="s">
        <v>308</v>
      </c>
      <c r="C13" s="23" t="s">
        <v>309</v>
      </c>
      <c r="D13" s="24" t="s">
        <v>310</v>
      </c>
      <c r="E13" s="24" t="s">
        <v>311</v>
      </c>
      <c r="F13" s="24" t="s">
        <v>27</v>
      </c>
      <c r="G13" s="27">
        <v>5.8111111111111109</v>
      </c>
      <c r="H13" s="27">
        <v>19.984615384615388</v>
      </c>
      <c r="I13" s="28">
        <v>25.795726495726498</v>
      </c>
      <c r="J13" s="27"/>
      <c r="K13" s="27"/>
      <c r="L13" s="29" t="s">
        <v>1093</v>
      </c>
      <c r="M13" s="30">
        <v>28</v>
      </c>
      <c r="N13" s="31">
        <v>28</v>
      </c>
      <c r="O13" s="27">
        <v>5</v>
      </c>
      <c r="P13" s="27">
        <v>58.795726495726498</v>
      </c>
      <c r="Q13" s="27"/>
      <c r="R13" s="21"/>
      <c r="S13" s="19"/>
      <c r="T13" s="20"/>
      <c r="U13" s="13"/>
      <c r="V13" s="13"/>
      <c r="W13" s="11"/>
    </row>
    <row r="14" spans="1:23" ht="15.75">
      <c r="A14" s="23">
        <v>70</v>
      </c>
      <c r="B14" s="23" t="s">
        <v>23</v>
      </c>
      <c r="C14" s="23" t="s">
        <v>24</v>
      </c>
      <c r="D14" s="24" t="s">
        <v>25</v>
      </c>
      <c r="E14" s="24" t="s">
        <v>26</v>
      </c>
      <c r="F14" s="24" t="s">
        <v>27</v>
      </c>
      <c r="G14" s="27">
        <v>6.3888888888888893</v>
      </c>
      <c r="H14" s="27">
        <v>19.350000000000001</v>
      </c>
      <c r="I14" s="28">
        <v>25.738888888888891</v>
      </c>
      <c r="J14" s="27"/>
      <c r="K14" s="27"/>
      <c r="L14" s="29" t="s">
        <v>1092</v>
      </c>
      <c r="M14" s="30">
        <v>27.5</v>
      </c>
      <c r="N14" s="31">
        <v>27.5</v>
      </c>
      <c r="O14" s="27">
        <v>5</v>
      </c>
      <c r="P14" s="27">
        <v>58.238888888888894</v>
      </c>
      <c r="Q14" s="27"/>
      <c r="R14" s="21"/>
      <c r="S14" s="19"/>
      <c r="T14" s="20"/>
      <c r="U14" s="13"/>
      <c r="V14" s="13"/>
      <c r="W14" s="11"/>
    </row>
    <row r="15" spans="1:23" ht="15.75">
      <c r="A15" s="23">
        <v>166</v>
      </c>
      <c r="B15" s="23" t="s">
        <v>1025</v>
      </c>
      <c r="C15" s="23" t="s">
        <v>1026</v>
      </c>
      <c r="D15" s="24" t="s">
        <v>468</v>
      </c>
      <c r="E15" s="24" t="s">
        <v>1027</v>
      </c>
      <c r="F15" s="24" t="s">
        <v>27</v>
      </c>
      <c r="G15" s="27">
        <v>7.302777777777778</v>
      </c>
      <c r="H15" s="27">
        <v>20.856818181818181</v>
      </c>
      <c r="I15" s="28">
        <v>28.159595959595958</v>
      </c>
      <c r="J15" s="27"/>
      <c r="K15" s="27"/>
      <c r="L15" s="29" t="s">
        <v>1105</v>
      </c>
      <c r="M15" s="30">
        <v>30</v>
      </c>
      <c r="N15" s="31">
        <v>30</v>
      </c>
      <c r="O15" s="27"/>
      <c r="P15" s="27">
        <v>58.159595959595961</v>
      </c>
      <c r="Q15" s="27"/>
      <c r="R15" s="21"/>
      <c r="S15" s="19"/>
      <c r="T15" s="20"/>
      <c r="U15" s="13"/>
      <c r="V15" s="13"/>
      <c r="W15" s="11"/>
    </row>
    <row r="16" spans="1:23" ht="15.75">
      <c r="A16" s="23">
        <v>155</v>
      </c>
      <c r="B16" s="23" t="s">
        <v>831</v>
      </c>
      <c r="C16" s="23" t="s">
        <v>832</v>
      </c>
      <c r="D16" s="24" t="s">
        <v>833</v>
      </c>
      <c r="E16" s="24" t="s">
        <v>774</v>
      </c>
      <c r="F16" s="24" t="s">
        <v>27</v>
      </c>
      <c r="G16" s="27">
        <v>5.8526315789473689</v>
      </c>
      <c r="H16" s="27">
        <v>19.559999999999999</v>
      </c>
      <c r="I16" s="28">
        <v>25.412631578947369</v>
      </c>
      <c r="J16" s="27">
        <v>25</v>
      </c>
      <c r="K16" s="27"/>
      <c r="L16" s="29" t="s">
        <v>1078</v>
      </c>
      <c r="M16" s="30"/>
      <c r="N16" s="31">
        <v>25</v>
      </c>
      <c r="O16" s="27">
        <v>5</v>
      </c>
      <c r="P16" s="27">
        <v>55.412631578947369</v>
      </c>
      <c r="Q16" s="27"/>
      <c r="R16" s="21"/>
      <c r="S16" s="19"/>
      <c r="T16" s="20"/>
      <c r="U16" s="13"/>
      <c r="V16" s="13"/>
      <c r="W16" s="11"/>
    </row>
    <row r="17" spans="1:23" ht="15.75">
      <c r="A17" s="23">
        <v>22</v>
      </c>
      <c r="B17" s="23" t="s">
        <v>337</v>
      </c>
      <c r="C17" s="23" t="s">
        <v>338</v>
      </c>
      <c r="D17" s="24" t="s">
        <v>339</v>
      </c>
      <c r="E17" s="24" t="s">
        <v>340</v>
      </c>
      <c r="F17" s="24" t="s">
        <v>27</v>
      </c>
      <c r="G17" s="27">
        <v>6</v>
      </c>
      <c r="H17" s="27">
        <v>18.634615384615383</v>
      </c>
      <c r="I17" s="28">
        <v>24.634615384615383</v>
      </c>
      <c r="J17" s="27"/>
      <c r="K17" s="27"/>
      <c r="L17" s="29" t="s">
        <v>1084</v>
      </c>
      <c r="M17" s="30">
        <v>25</v>
      </c>
      <c r="N17" s="31">
        <v>25</v>
      </c>
      <c r="O17" s="27">
        <v>5</v>
      </c>
      <c r="P17" s="27">
        <v>54.634615384615387</v>
      </c>
      <c r="Q17" s="27"/>
      <c r="R17" s="21"/>
      <c r="S17" s="19"/>
      <c r="T17" s="20"/>
      <c r="U17" s="13"/>
      <c r="V17" s="13"/>
      <c r="W17" s="11"/>
    </row>
    <row r="18" spans="1:23" ht="15.75">
      <c r="A18" s="23">
        <v>216</v>
      </c>
      <c r="B18" s="23" t="s">
        <v>1041</v>
      </c>
      <c r="C18" s="23" t="s">
        <v>1042</v>
      </c>
      <c r="D18" s="24" t="s">
        <v>74</v>
      </c>
      <c r="E18" s="24" t="s">
        <v>1043</v>
      </c>
      <c r="F18" s="24" t="s">
        <v>27</v>
      </c>
      <c r="G18" s="27">
        <v>6.2277777777777779</v>
      </c>
      <c r="H18" s="27">
        <v>16.608000000000001</v>
      </c>
      <c r="I18" s="28">
        <v>22.835777777777778</v>
      </c>
      <c r="J18" s="27">
        <v>25</v>
      </c>
      <c r="K18" s="27"/>
      <c r="L18" s="29" t="s">
        <v>1101</v>
      </c>
      <c r="M18" s="30">
        <v>26.5</v>
      </c>
      <c r="N18" s="31">
        <v>26.5</v>
      </c>
      <c r="O18" s="27">
        <v>5</v>
      </c>
      <c r="P18" s="27">
        <v>54.335777777777778</v>
      </c>
      <c r="Q18" s="27"/>
      <c r="R18" s="21"/>
      <c r="S18" s="19"/>
      <c r="T18" s="20"/>
      <c r="U18" s="13"/>
      <c r="V18" s="13"/>
      <c r="W18" s="11"/>
    </row>
    <row r="19" spans="1:23" ht="15.75">
      <c r="A19" s="23">
        <v>176</v>
      </c>
      <c r="B19" s="23" t="s">
        <v>518</v>
      </c>
      <c r="C19" s="23" t="s">
        <v>519</v>
      </c>
      <c r="D19" s="24" t="s">
        <v>520</v>
      </c>
      <c r="E19" s="24" t="s">
        <v>521</v>
      </c>
      <c r="F19" s="24" t="s">
        <v>27</v>
      </c>
      <c r="G19" s="27">
        <v>5.7527777777777782</v>
      </c>
      <c r="H19" s="27">
        <v>18.496153846153849</v>
      </c>
      <c r="I19" s="28">
        <v>24.248931623931625</v>
      </c>
      <c r="J19" s="27"/>
      <c r="K19" s="27"/>
      <c r="L19" s="29" t="s">
        <v>1084</v>
      </c>
      <c r="M19" s="30">
        <v>25</v>
      </c>
      <c r="N19" s="31">
        <v>25</v>
      </c>
      <c r="O19" s="27">
        <v>5</v>
      </c>
      <c r="P19" s="27">
        <v>54.248931623931625</v>
      </c>
      <c r="Q19" s="27"/>
      <c r="R19" s="21"/>
      <c r="S19" s="19"/>
      <c r="T19" s="20"/>
      <c r="U19" s="13"/>
      <c r="V19" s="13"/>
      <c r="W19" s="11"/>
    </row>
    <row r="20" spans="1:23" ht="15.75">
      <c r="A20" s="23">
        <v>241</v>
      </c>
      <c r="B20" s="23" t="s">
        <v>931</v>
      </c>
      <c r="C20" s="23" t="s">
        <v>932</v>
      </c>
      <c r="D20" s="24" t="s">
        <v>933</v>
      </c>
      <c r="E20" s="24" t="s">
        <v>456</v>
      </c>
      <c r="F20" s="24" t="s">
        <v>27</v>
      </c>
      <c r="G20" s="27">
        <v>6.8320000000000007</v>
      </c>
      <c r="H20" s="27">
        <v>17.114999999999998</v>
      </c>
      <c r="I20" s="28">
        <v>23.946999999999999</v>
      </c>
      <c r="J20" s="27">
        <v>25</v>
      </c>
      <c r="K20" s="27"/>
      <c r="L20" s="29" t="s">
        <v>1105</v>
      </c>
      <c r="M20" s="30">
        <v>30</v>
      </c>
      <c r="N20" s="31">
        <v>30</v>
      </c>
      <c r="O20" s="27"/>
      <c r="P20" s="27">
        <v>53.947000000000003</v>
      </c>
      <c r="Q20" s="27"/>
      <c r="R20" s="21"/>
      <c r="S20" s="19"/>
      <c r="T20" s="20"/>
      <c r="U20" s="13"/>
      <c r="V20" s="13"/>
      <c r="W20" s="11"/>
    </row>
    <row r="21" spans="1:23" ht="15.75">
      <c r="A21" s="23">
        <v>74</v>
      </c>
      <c r="B21" s="23" t="s">
        <v>273</v>
      </c>
      <c r="C21" s="23" t="s">
        <v>274</v>
      </c>
      <c r="D21" s="24" t="s">
        <v>275</v>
      </c>
      <c r="E21" s="24" t="s">
        <v>276</v>
      </c>
      <c r="F21" s="24" t="s">
        <v>27</v>
      </c>
      <c r="G21" s="27">
        <v>6.3888888888888893</v>
      </c>
      <c r="H21" s="27">
        <v>20.388461538461542</v>
      </c>
      <c r="I21" s="28">
        <v>26.777350427350431</v>
      </c>
      <c r="J21" s="27"/>
      <c r="K21" s="27"/>
      <c r="L21" s="29" t="s">
        <v>1096</v>
      </c>
      <c r="M21" s="30">
        <v>22</v>
      </c>
      <c r="N21" s="31">
        <v>22</v>
      </c>
      <c r="O21" s="27">
        <v>5</v>
      </c>
      <c r="P21" s="27">
        <v>53.777350427350427</v>
      </c>
      <c r="Q21" s="27"/>
      <c r="R21" s="21"/>
      <c r="S21" s="19"/>
      <c r="T21" s="20"/>
      <c r="U21" s="13"/>
      <c r="V21" s="13"/>
      <c r="W21" s="11"/>
    </row>
    <row r="22" spans="1:23" ht="15.75">
      <c r="A22" s="23">
        <v>167</v>
      </c>
      <c r="B22" s="23" t="s">
        <v>284</v>
      </c>
      <c r="C22" s="23" t="s">
        <v>285</v>
      </c>
      <c r="D22" s="24" t="s">
        <v>286</v>
      </c>
      <c r="E22" s="24" t="s">
        <v>287</v>
      </c>
      <c r="F22" s="24" t="s">
        <v>27</v>
      </c>
      <c r="G22" s="27">
        <v>6.919999999999999</v>
      </c>
      <c r="H22" s="27">
        <v>20.94230769230769</v>
      </c>
      <c r="I22" s="28">
        <v>27.862307692307688</v>
      </c>
      <c r="J22" s="27"/>
      <c r="K22" s="27"/>
      <c r="L22" s="29" t="s">
        <v>1085</v>
      </c>
      <c r="M22" s="30">
        <v>20.5</v>
      </c>
      <c r="N22" s="31">
        <v>20.5</v>
      </c>
      <c r="O22" s="27">
        <v>5</v>
      </c>
      <c r="P22" s="27">
        <v>53.362307692307688</v>
      </c>
      <c r="Q22" s="27"/>
      <c r="R22" s="21"/>
      <c r="S22" s="19"/>
      <c r="T22" s="20"/>
      <c r="U22" s="13"/>
      <c r="V22" s="13"/>
      <c r="W22" s="11"/>
    </row>
    <row r="23" spans="1:23" ht="15.75">
      <c r="A23" s="23">
        <v>267</v>
      </c>
      <c r="B23" s="23" t="s">
        <v>119</v>
      </c>
      <c r="C23" s="23" t="s">
        <v>120</v>
      </c>
      <c r="D23" s="24" t="s">
        <v>121</v>
      </c>
      <c r="E23" s="24" t="s">
        <v>122</v>
      </c>
      <c r="F23" s="24" t="s">
        <v>27</v>
      </c>
      <c r="G23" s="27">
        <v>5.7944444444444443</v>
      </c>
      <c r="H23" s="27">
        <v>18.768000000000001</v>
      </c>
      <c r="I23" s="28">
        <v>24.562444444444445</v>
      </c>
      <c r="J23" s="27"/>
      <c r="K23" s="27"/>
      <c r="L23" s="29" t="s">
        <v>1112</v>
      </c>
      <c r="M23" s="30">
        <v>23.5</v>
      </c>
      <c r="N23" s="31">
        <v>23.5</v>
      </c>
      <c r="O23" s="27">
        <v>5</v>
      </c>
      <c r="P23" s="27">
        <v>53.062444444444445</v>
      </c>
      <c r="Q23" s="27"/>
      <c r="R23" s="21"/>
      <c r="S23" s="19"/>
      <c r="T23" s="20"/>
      <c r="U23" s="13"/>
      <c r="V23" s="13"/>
      <c r="W23" s="11"/>
    </row>
    <row r="24" spans="1:23" ht="15.75">
      <c r="A24" s="23">
        <v>198</v>
      </c>
      <c r="B24" s="23" t="s">
        <v>265</v>
      </c>
      <c r="C24" s="23" t="s">
        <v>266</v>
      </c>
      <c r="D24" s="24" t="s">
        <v>267</v>
      </c>
      <c r="E24" s="24" t="s">
        <v>268</v>
      </c>
      <c r="F24" s="24" t="s">
        <v>27</v>
      </c>
      <c r="G24" s="27">
        <v>6.7040000000000006</v>
      </c>
      <c r="H24" s="27">
        <v>21.115384615384613</v>
      </c>
      <c r="I24" s="28">
        <v>27.819384615384614</v>
      </c>
      <c r="J24" s="27"/>
      <c r="K24" s="27"/>
      <c r="L24" s="29" t="s">
        <v>1098</v>
      </c>
      <c r="M24" s="30">
        <v>20</v>
      </c>
      <c r="N24" s="31">
        <v>20</v>
      </c>
      <c r="O24" s="27">
        <v>5</v>
      </c>
      <c r="P24" s="27">
        <v>52.819384615384614</v>
      </c>
      <c r="Q24" s="27"/>
      <c r="R24" s="21"/>
      <c r="S24" s="19"/>
      <c r="T24" s="20"/>
      <c r="U24" s="13"/>
      <c r="V24" s="13"/>
      <c r="W24" s="11"/>
    </row>
    <row r="25" spans="1:23" ht="15.75">
      <c r="A25" s="23">
        <v>225</v>
      </c>
      <c r="B25" s="23" t="s">
        <v>827</v>
      </c>
      <c r="C25" s="23" t="s">
        <v>828</v>
      </c>
      <c r="D25" s="24" t="s">
        <v>829</v>
      </c>
      <c r="E25" s="24" t="s">
        <v>830</v>
      </c>
      <c r="F25" s="24" t="s">
        <v>27</v>
      </c>
      <c r="G25" s="27">
        <v>5.9277777777777771</v>
      </c>
      <c r="H25" s="27">
        <v>19.373076923076923</v>
      </c>
      <c r="I25" s="28">
        <v>25.3008547008547</v>
      </c>
      <c r="J25" s="27">
        <v>25</v>
      </c>
      <c r="K25" s="27"/>
      <c r="L25" s="29" t="s">
        <v>1092</v>
      </c>
      <c r="M25" s="30">
        <v>27.5</v>
      </c>
      <c r="N25" s="31">
        <v>27.5</v>
      </c>
      <c r="O25" s="27"/>
      <c r="P25" s="27">
        <v>52.8008547008547</v>
      </c>
      <c r="Q25" s="27"/>
      <c r="R25" s="21"/>
      <c r="S25" s="19"/>
      <c r="T25" s="20"/>
      <c r="U25" s="13"/>
      <c r="V25" s="13"/>
      <c r="W25" s="11"/>
    </row>
    <row r="26" spans="1:23" ht="15.75">
      <c r="A26" s="23">
        <v>146</v>
      </c>
      <c r="B26" s="23" t="s">
        <v>319</v>
      </c>
      <c r="C26" s="23" t="s">
        <v>320</v>
      </c>
      <c r="D26" s="24" t="s">
        <v>211</v>
      </c>
      <c r="E26" s="24" t="s">
        <v>321</v>
      </c>
      <c r="F26" s="24" t="s">
        <v>27</v>
      </c>
      <c r="G26" s="27">
        <v>6.897222222222223</v>
      </c>
      <c r="H26" s="27">
        <v>21.15</v>
      </c>
      <c r="I26" s="28">
        <v>28.047222222222221</v>
      </c>
      <c r="J26" s="27"/>
      <c r="K26" s="27"/>
      <c r="L26" s="29" t="s">
        <v>1077</v>
      </c>
      <c r="M26" s="30">
        <v>24</v>
      </c>
      <c r="N26" s="31">
        <v>24</v>
      </c>
      <c r="O26" s="27"/>
      <c r="P26" s="27">
        <v>52.047222222222217</v>
      </c>
      <c r="Q26" s="27" t="s">
        <v>1130</v>
      </c>
      <c r="R26" s="21"/>
      <c r="S26" s="19"/>
      <c r="T26" s="20"/>
      <c r="U26" s="13"/>
      <c r="V26" s="13"/>
      <c r="W26" s="11"/>
    </row>
    <row r="27" spans="1:23" ht="15.75">
      <c r="A27" s="23">
        <v>255</v>
      </c>
      <c r="B27" s="23" t="s">
        <v>720</v>
      </c>
      <c r="C27" s="23" t="s">
        <v>721</v>
      </c>
      <c r="D27" s="24" t="s">
        <v>722</v>
      </c>
      <c r="E27" s="24" t="s">
        <v>723</v>
      </c>
      <c r="F27" s="24" t="s">
        <v>27</v>
      </c>
      <c r="G27" s="27">
        <v>5.6833333333333336</v>
      </c>
      <c r="H27" s="27">
        <v>18.323076923076922</v>
      </c>
      <c r="I27" s="28">
        <v>24.006410256410255</v>
      </c>
      <c r="J27" s="27"/>
      <c r="K27" s="27"/>
      <c r="L27" s="29" t="s">
        <v>1096</v>
      </c>
      <c r="M27" s="30">
        <v>22</v>
      </c>
      <c r="N27" s="31">
        <v>22</v>
      </c>
      <c r="O27" s="27">
        <v>5</v>
      </c>
      <c r="P27" s="27">
        <v>51.006410256410255</v>
      </c>
      <c r="Q27" s="27"/>
      <c r="R27" s="21"/>
      <c r="S27" s="19"/>
      <c r="T27" s="20"/>
      <c r="U27" s="13"/>
      <c r="V27" s="13"/>
      <c r="W27" s="11"/>
    </row>
    <row r="28" spans="1:23" ht="15.75">
      <c r="A28" s="23">
        <v>99</v>
      </c>
      <c r="B28" s="23" t="s">
        <v>690</v>
      </c>
      <c r="C28" s="23" t="s">
        <v>691</v>
      </c>
      <c r="D28" s="24" t="s">
        <v>649</v>
      </c>
      <c r="E28" s="24" t="s">
        <v>692</v>
      </c>
      <c r="F28" s="24" t="s">
        <v>27</v>
      </c>
      <c r="G28" s="27">
        <v>6.0027777777777782</v>
      </c>
      <c r="H28" s="27">
        <v>20.003999999999998</v>
      </c>
      <c r="I28" s="28">
        <v>26.006777777777778</v>
      </c>
      <c r="J28" s="27"/>
      <c r="K28" s="27"/>
      <c r="L28" s="29" t="s">
        <v>1124</v>
      </c>
      <c r="M28" s="30">
        <v>17.5</v>
      </c>
      <c r="N28" s="31">
        <v>17.5</v>
      </c>
      <c r="O28" s="27">
        <v>5</v>
      </c>
      <c r="P28" s="27">
        <v>48.506777777777778</v>
      </c>
      <c r="Q28" s="27"/>
      <c r="R28" s="21"/>
      <c r="S28" s="19"/>
      <c r="T28" s="20"/>
      <c r="U28" s="13"/>
      <c r="V28" s="13"/>
      <c r="W28" s="11"/>
    </row>
    <row r="29" spans="1:23" ht="15.75">
      <c r="A29" s="23">
        <v>160</v>
      </c>
      <c r="B29" s="23" t="s">
        <v>544</v>
      </c>
      <c r="C29" s="23" t="s">
        <v>545</v>
      </c>
      <c r="D29" s="24" t="s">
        <v>492</v>
      </c>
      <c r="E29" s="24" t="s">
        <v>546</v>
      </c>
      <c r="F29" s="24" t="s">
        <v>27</v>
      </c>
      <c r="G29" s="27">
        <v>6.875</v>
      </c>
      <c r="H29" s="27">
        <v>19.811538461538461</v>
      </c>
      <c r="I29" s="28">
        <v>26.686538461538461</v>
      </c>
      <c r="J29" s="27"/>
      <c r="K29" s="27"/>
      <c r="L29" s="29" t="s">
        <v>1128</v>
      </c>
      <c r="M29" s="30">
        <v>13.5</v>
      </c>
      <c r="N29" s="31">
        <v>13.5</v>
      </c>
      <c r="O29" s="27">
        <v>5</v>
      </c>
      <c r="P29" s="27">
        <v>45.186538461538461</v>
      </c>
      <c r="Q29" s="27"/>
      <c r="R29" s="21"/>
      <c r="S29" s="19"/>
      <c r="T29" s="20"/>
      <c r="U29" s="13"/>
      <c r="V29" s="13"/>
      <c r="W29" s="11"/>
    </row>
    <row r="30" spans="1:23" ht="15.75">
      <c r="A30" s="23">
        <v>119</v>
      </c>
      <c r="B30" s="23" t="s">
        <v>341</v>
      </c>
      <c r="C30" s="23" t="s">
        <v>342</v>
      </c>
      <c r="D30" s="24" t="s">
        <v>202</v>
      </c>
      <c r="E30" s="24" t="s">
        <v>343</v>
      </c>
      <c r="F30" s="24" t="s">
        <v>27</v>
      </c>
      <c r="G30" s="27">
        <v>6.2166666666666677</v>
      </c>
      <c r="H30" s="27">
        <v>19.753846153846151</v>
      </c>
      <c r="I30" s="28">
        <v>25.97051282051282</v>
      </c>
      <c r="J30" s="27"/>
      <c r="K30" s="27"/>
      <c r="L30" s="29" t="s">
        <v>1078</v>
      </c>
      <c r="M30" s="30"/>
      <c r="N30" s="31">
        <v>0</v>
      </c>
      <c r="O30" s="27">
        <v>5</v>
      </c>
      <c r="P30" s="27">
        <v>30.97051282051282</v>
      </c>
      <c r="Q30" s="27"/>
      <c r="R30" s="21"/>
      <c r="S30" s="19"/>
      <c r="T30" s="20"/>
      <c r="U30" s="13"/>
      <c r="V30" s="13"/>
      <c r="W30" s="11"/>
    </row>
    <row r="31" spans="1:23" ht="15.75">
      <c r="A31" s="23">
        <v>117</v>
      </c>
      <c r="B31" s="23">
        <v>1100947326</v>
      </c>
      <c r="C31" s="23">
        <v>1281170273</v>
      </c>
      <c r="D31" s="24" t="s">
        <v>1140</v>
      </c>
      <c r="E31" s="24" t="s">
        <v>1141</v>
      </c>
      <c r="F31" s="24" t="s">
        <v>1142</v>
      </c>
      <c r="G31" s="27">
        <v>6.5769230769230775</v>
      </c>
      <c r="H31" s="27">
        <v>19.292307692307691</v>
      </c>
      <c r="I31" s="28">
        <v>25.869230769230768</v>
      </c>
      <c r="J31" s="27"/>
      <c r="K31" s="27"/>
      <c r="L31" s="29"/>
      <c r="M31" s="30">
        <v>0</v>
      </c>
      <c r="N31" s="31">
        <v>0</v>
      </c>
      <c r="O31" s="27">
        <v>5</v>
      </c>
      <c r="P31" s="27">
        <v>30.869230769230768</v>
      </c>
      <c r="Q31" s="27"/>
      <c r="R31" s="21"/>
      <c r="S31" s="19"/>
      <c r="T31" s="20"/>
      <c r="U31" s="13"/>
      <c r="V31" s="13"/>
      <c r="W31" s="11"/>
    </row>
    <row r="32" spans="1:23" ht="15.75">
      <c r="A32" s="23">
        <v>52</v>
      </c>
      <c r="B32" s="23" t="s">
        <v>442</v>
      </c>
      <c r="C32" s="23" t="s">
        <v>443</v>
      </c>
      <c r="D32" s="24" t="s">
        <v>77</v>
      </c>
      <c r="E32" s="24" t="s">
        <v>444</v>
      </c>
      <c r="F32" s="24" t="s">
        <v>27</v>
      </c>
      <c r="G32" s="27">
        <v>6.5833333333333321</v>
      </c>
      <c r="H32" s="27">
        <v>18</v>
      </c>
      <c r="I32" s="28">
        <v>24.583333333333332</v>
      </c>
      <c r="J32" s="27"/>
      <c r="K32" s="27"/>
      <c r="L32" s="29" t="s">
        <v>1078</v>
      </c>
      <c r="M32" s="30"/>
      <c r="N32" s="31">
        <v>0</v>
      </c>
      <c r="O32" s="27">
        <v>5</v>
      </c>
      <c r="P32" s="27">
        <v>29.583333333333332</v>
      </c>
      <c r="Q32" s="27"/>
      <c r="R32" s="21"/>
      <c r="S32" s="19"/>
      <c r="T32" s="20"/>
      <c r="U32" s="13"/>
      <c r="V32" s="13"/>
      <c r="W32" s="11"/>
    </row>
    <row r="33" spans="1:17">
      <c r="A33" s="23">
        <v>79</v>
      </c>
      <c r="B33" s="23" t="s">
        <v>907</v>
      </c>
      <c r="C33" s="23" t="s">
        <v>908</v>
      </c>
      <c r="D33" s="24" t="s">
        <v>909</v>
      </c>
      <c r="E33" s="24" t="s">
        <v>774</v>
      </c>
      <c r="F33" s="24" t="s">
        <v>27</v>
      </c>
      <c r="G33" s="27">
        <v>5.0894736842105264</v>
      </c>
      <c r="H33" s="27">
        <v>18.815999999999999</v>
      </c>
      <c r="I33" s="28">
        <v>23.905473684210527</v>
      </c>
      <c r="J33" s="27"/>
      <c r="K33" s="27"/>
      <c r="L33" s="29" t="s">
        <v>1078</v>
      </c>
      <c r="M33" s="30"/>
      <c r="N33" s="31">
        <v>0</v>
      </c>
      <c r="O33" s="27">
        <v>5</v>
      </c>
      <c r="P33" s="27">
        <v>28.905473684210527</v>
      </c>
      <c r="Q33" s="27"/>
    </row>
    <row r="34" spans="1:17">
      <c r="A34" s="23">
        <v>51</v>
      </c>
      <c r="B34" s="23" t="s">
        <v>619</v>
      </c>
      <c r="C34" s="23" t="s">
        <v>620</v>
      </c>
      <c r="D34" s="24" t="s">
        <v>77</v>
      </c>
      <c r="E34" s="24" t="s">
        <v>621</v>
      </c>
      <c r="F34" s="24" t="s">
        <v>27</v>
      </c>
      <c r="G34" s="27">
        <v>7.102777777777777</v>
      </c>
      <c r="H34" s="27">
        <v>21.203999999999997</v>
      </c>
      <c r="I34" s="28">
        <v>28.306777777777775</v>
      </c>
      <c r="J34" s="27"/>
      <c r="K34" s="27"/>
      <c r="L34" s="29" t="s">
        <v>1078</v>
      </c>
      <c r="M34" s="30"/>
      <c r="N34" s="31">
        <v>0</v>
      </c>
      <c r="O34" s="27"/>
      <c r="P34" s="27">
        <v>28.306777777777775</v>
      </c>
      <c r="Q34" s="27"/>
    </row>
    <row r="35" spans="1:17">
      <c r="A35" s="23">
        <v>143</v>
      </c>
      <c r="B35" s="23" t="s">
        <v>983</v>
      </c>
      <c r="C35" s="23" t="s">
        <v>984</v>
      </c>
      <c r="D35" s="24" t="s">
        <v>866</v>
      </c>
      <c r="E35" s="24" t="s">
        <v>867</v>
      </c>
      <c r="F35" s="24" t="s">
        <v>27</v>
      </c>
      <c r="G35" s="27">
        <v>7.0352941176470587</v>
      </c>
      <c r="H35" s="27">
        <v>20.362500000000001</v>
      </c>
      <c r="I35" s="28">
        <v>27.397794117647059</v>
      </c>
      <c r="J35" s="27"/>
      <c r="K35" s="27"/>
      <c r="L35" s="29" t="s">
        <v>1078</v>
      </c>
      <c r="M35" s="30"/>
      <c r="N35" s="31">
        <v>0</v>
      </c>
      <c r="O35" s="27"/>
      <c r="P35" s="27">
        <v>27.397794117647059</v>
      </c>
      <c r="Q35" s="27" t="s">
        <v>1130</v>
      </c>
    </row>
    <row r="36" spans="1:17">
      <c r="A36" s="23">
        <v>144</v>
      </c>
      <c r="B36" s="23" t="s">
        <v>864</v>
      </c>
      <c r="C36" s="23" t="s">
        <v>865</v>
      </c>
      <c r="D36" s="24" t="s">
        <v>866</v>
      </c>
      <c r="E36" s="24" t="s">
        <v>867</v>
      </c>
      <c r="F36" s="24" t="s">
        <v>27</v>
      </c>
      <c r="G36" s="27">
        <v>7.0352941176470587</v>
      </c>
      <c r="H36" s="27">
        <v>20.362500000000001</v>
      </c>
      <c r="I36" s="28">
        <v>27.397794117647059</v>
      </c>
      <c r="J36" s="27"/>
      <c r="K36" s="27"/>
      <c r="L36" s="29" t="s">
        <v>1078</v>
      </c>
      <c r="M36" s="30"/>
      <c r="N36" s="31">
        <v>0</v>
      </c>
      <c r="O36" s="27"/>
      <c r="P36" s="27">
        <v>27.397794117647059</v>
      </c>
      <c r="Q36" s="27" t="s">
        <v>1130</v>
      </c>
    </row>
  </sheetData>
  <conditionalFormatting sqref="M1:Q32 U1:W32">
    <cfRule type="cellIs" dxfId="3" priority="2" operator="lessThan">
      <formula>50</formula>
    </cfRule>
  </conditionalFormatting>
  <conditionalFormatting sqref="H5:K36 O5:Q36">
    <cfRule type="cellIs" dxfId="2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workbookViewId="0">
      <selection activeCell="E9" sqref="E9"/>
    </sheetView>
  </sheetViews>
  <sheetFormatPr defaultRowHeight="12.75"/>
  <cols>
    <col min="1" max="1" width="6.28515625" customWidth="1"/>
    <col min="2" max="2" width="13.85546875" customWidth="1"/>
    <col min="3" max="3" width="14" customWidth="1"/>
    <col min="4" max="4" width="14.5703125" customWidth="1"/>
    <col min="5" max="5" width="13.7109375" customWidth="1"/>
    <col min="6" max="6" width="14.85546875" customWidth="1"/>
    <col min="7" max="8" width="5.85546875" customWidth="1"/>
    <col min="9" max="9" width="6.5703125" customWidth="1"/>
    <col min="10" max="10" width="6.140625" customWidth="1"/>
    <col min="11" max="11" width="5.42578125" customWidth="1"/>
    <col min="13" max="13" width="8.140625" customWidth="1"/>
    <col min="15" max="15" width="5.7109375" customWidth="1"/>
  </cols>
  <sheetData>
    <row r="1" spans="1:23" ht="15.75">
      <c r="D1" s="22" t="s">
        <v>1147</v>
      </c>
      <c r="Q1" s="6"/>
      <c r="R1" s="10"/>
      <c r="S1" s="10"/>
      <c r="T1" s="10"/>
      <c r="U1" s="6"/>
      <c r="V1" s="6"/>
      <c r="W1" s="6"/>
    </row>
    <row r="2" spans="1:23" ht="15.75">
      <c r="D2" s="22" t="s">
        <v>1154</v>
      </c>
      <c r="Q2" s="11"/>
      <c r="R2" s="21"/>
      <c r="S2" s="19"/>
      <c r="T2" s="20"/>
      <c r="U2" s="13"/>
      <c r="V2" s="13"/>
      <c r="W2" s="11"/>
    </row>
    <row r="3" spans="1:23" ht="15.75">
      <c r="Q3" s="11"/>
      <c r="R3" s="21"/>
      <c r="S3" s="19"/>
      <c r="T3" s="20"/>
      <c r="U3" s="13"/>
      <c r="V3" s="13"/>
      <c r="W3" s="11"/>
    </row>
    <row r="4" spans="1:23" ht="38.25">
      <c r="A4" s="35" t="s">
        <v>1074</v>
      </c>
      <c r="B4" s="35" t="s">
        <v>1144</v>
      </c>
      <c r="C4" s="35" t="s">
        <v>1066</v>
      </c>
      <c r="D4" s="3" t="s">
        <v>1067</v>
      </c>
      <c r="E4" s="3" t="s">
        <v>1068</v>
      </c>
      <c r="F4" s="3" t="s">
        <v>1069</v>
      </c>
      <c r="G4" s="34" t="s">
        <v>1150</v>
      </c>
      <c r="H4" s="34" t="s">
        <v>1149</v>
      </c>
      <c r="I4" s="34" t="s">
        <v>1148</v>
      </c>
      <c r="J4" s="6" t="s">
        <v>1134</v>
      </c>
      <c r="K4" s="6" t="s">
        <v>1133</v>
      </c>
      <c r="L4" s="36" t="s">
        <v>1129</v>
      </c>
      <c r="M4" s="36" t="s">
        <v>1143</v>
      </c>
      <c r="N4" s="36" t="s">
        <v>1146</v>
      </c>
      <c r="O4" s="6" t="s">
        <v>1135</v>
      </c>
      <c r="P4" s="6" t="s">
        <v>1145</v>
      </c>
      <c r="Q4" s="11"/>
      <c r="R4" s="21"/>
      <c r="S4" s="19"/>
      <c r="T4" s="20"/>
      <c r="U4" s="13"/>
      <c r="V4" s="13"/>
      <c r="W4" s="11"/>
    </row>
    <row r="5" spans="1:23" ht="15.75">
      <c r="A5" s="23">
        <v>34</v>
      </c>
      <c r="B5" s="23" t="s">
        <v>424</v>
      </c>
      <c r="C5" s="23" t="s">
        <v>425</v>
      </c>
      <c r="D5" s="24" t="s">
        <v>426</v>
      </c>
      <c r="E5" s="24" t="s">
        <v>427</v>
      </c>
      <c r="F5" s="24" t="s">
        <v>36</v>
      </c>
      <c r="G5" s="27">
        <v>5.7388888888888889</v>
      </c>
      <c r="H5" s="27">
        <v>20.04</v>
      </c>
      <c r="I5" s="28">
        <v>25.778888888888886</v>
      </c>
      <c r="J5" s="27">
        <v>25</v>
      </c>
      <c r="K5" s="27"/>
      <c r="L5" s="29" t="s">
        <v>1087</v>
      </c>
      <c r="M5" s="30">
        <v>35.5</v>
      </c>
      <c r="N5" s="31">
        <v>35.5</v>
      </c>
      <c r="O5" s="27">
        <v>5</v>
      </c>
      <c r="P5" s="27">
        <v>66.278888888888886</v>
      </c>
      <c r="Q5" s="11"/>
      <c r="R5" s="21"/>
      <c r="S5" s="19"/>
      <c r="T5" s="20"/>
      <c r="U5" s="13"/>
      <c r="V5" s="13"/>
      <c r="W5" s="11"/>
    </row>
    <row r="6" spans="1:23" ht="15.75">
      <c r="A6" s="23">
        <v>213</v>
      </c>
      <c r="B6" s="23" t="s">
        <v>878</v>
      </c>
      <c r="C6" s="23" t="s">
        <v>879</v>
      </c>
      <c r="D6" s="24" t="s">
        <v>155</v>
      </c>
      <c r="E6" s="24" t="s">
        <v>364</v>
      </c>
      <c r="F6" s="24" t="s">
        <v>36</v>
      </c>
      <c r="G6" s="27">
        <v>7.1270270270270268</v>
      </c>
      <c r="H6" s="27">
        <v>19.96153846153846</v>
      </c>
      <c r="I6" s="28">
        <v>27.088565488565486</v>
      </c>
      <c r="J6" s="27"/>
      <c r="K6" s="27"/>
      <c r="L6" s="29" t="s">
        <v>1099</v>
      </c>
      <c r="M6" s="30">
        <v>32.5</v>
      </c>
      <c r="N6" s="31">
        <v>32.5</v>
      </c>
      <c r="O6" s="27">
        <v>5</v>
      </c>
      <c r="P6" s="27">
        <v>64.588565488565479</v>
      </c>
      <c r="Q6" s="11"/>
      <c r="R6" s="21"/>
      <c r="S6" s="19"/>
      <c r="T6" s="20"/>
      <c r="U6" s="13"/>
      <c r="V6" s="13"/>
      <c r="W6" s="11"/>
    </row>
    <row r="7" spans="1:23" ht="15.75">
      <c r="A7" s="23">
        <v>28</v>
      </c>
      <c r="B7" s="23" t="s">
        <v>157</v>
      </c>
      <c r="C7" s="23" t="s">
        <v>158</v>
      </c>
      <c r="D7" s="24" t="s">
        <v>159</v>
      </c>
      <c r="E7" s="24" t="s">
        <v>160</v>
      </c>
      <c r="F7" s="24" t="s">
        <v>36</v>
      </c>
      <c r="G7" s="27">
        <v>6.5370370370370372</v>
      </c>
      <c r="H7" s="27">
        <v>22.626923076923077</v>
      </c>
      <c r="I7" s="28">
        <v>29.163960113960115</v>
      </c>
      <c r="J7" s="27">
        <v>25</v>
      </c>
      <c r="K7" s="27"/>
      <c r="L7" s="29" t="s">
        <v>1105</v>
      </c>
      <c r="M7" s="30">
        <v>30</v>
      </c>
      <c r="N7" s="31">
        <v>30</v>
      </c>
      <c r="O7" s="27">
        <v>5</v>
      </c>
      <c r="P7" s="27">
        <v>64.163960113960115</v>
      </c>
      <c r="Q7" s="11"/>
      <c r="R7" s="21"/>
      <c r="S7" s="19"/>
      <c r="T7" s="20"/>
      <c r="U7" s="13"/>
      <c r="V7" s="13"/>
      <c r="W7" s="11"/>
    </row>
    <row r="8" spans="1:23" ht="15.75">
      <c r="A8" s="23">
        <v>263</v>
      </c>
      <c r="B8" s="23" t="s">
        <v>130</v>
      </c>
      <c r="C8" s="23" t="s">
        <v>131</v>
      </c>
      <c r="D8" s="24" t="s">
        <v>132</v>
      </c>
      <c r="E8" s="24" t="s">
        <v>133</v>
      </c>
      <c r="F8" s="24" t="s">
        <v>36</v>
      </c>
      <c r="G8" s="27">
        <v>6.1638888888888888</v>
      </c>
      <c r="H8" s="27">
        <v>18.669230769230769</v>
      </c>
      <c r="I8" s="28">
        <v>24.833119658119656</v>
      </c>
      <c r="J8" s="27">
        <v>25</v>
      </c>
      <c r="K8" s="27"/>
      <c r="L8" s="29" t="s">
        <v>1105</v>
      </c>
      <c r="M8" s="30">
        <v>30</v>
      </c>
      <c r="N8" s="31">
        <v>30</v>
      </c>
      <c r="O8" s="27">
        <v>5</v>
      </c>
      <c r="P8" s="27">
        <v>59.833119658119656</v>
      </c>
      <c r="Q8" s="11"/>
      <c r="R8" s="21"/>
      <c r="S8" s="19"/>
      <c r="T8" s="20"/>
      <c r="U8" s="13"/>
      <c r="V8" s="13"/>
      <c r="W8" s="11"/>
    </row>
    <row r="9" spans="1:23" ht="15.75">
      <c r="A9" s="23">
        <v>32</v>
      </c>
      <c r="B9" s="23" t="s">
        <v>554</v>
      </c>
      <c r="C9" s="23" t="s">
        <v>555</v>
      </c>
      <c r="D9" s="24" t="s">
        <v>423</v>
      </c>
      <c r="E9" s="24" t="s">
        <v>556</v>
      </c>
      <c r="F9" s="24" t="s">
        <v>36</v>
      </c>
      <c r="G9" s="27">
        <v>6.9111111111111105</v>
      </c>
      <c r="H9" s="27">
        <v>21.311538461538461</v>
      </c>
      <c r="I9" s="28">
        <v>28.222649572649573</v>
      </c>
      <c r="J9" s="27"/>
      <c r="K9" s="27"/>
      <c r="L9" s="29" t="s">
        <v>1103</v>
      </c>
      <c r="M9" s="30">
        <v>26</v>
      </c>
      <c r="N9" s="31">
        <v>26</v>
      </c>
      <c r="O9" s="27">
        <v>5</v>
      </c>
      <c r="P9" s="27">
        <v>59.222649572649573</v>
      </c>
      <c r="Q9" s="11"/>
      <c r="R9" s="21"/>
      <c r="S9" s="19"/>
      <c r="T9" s="20"/>
      <c r="U9" s="13"/>
      <c r="V9" s="13"/>
      <c r="W9" s="11"/>
    </row>
    <row r="10" spans="1:23" ht="15.75">
      <c r="A10" s="23">
        <v>245</v>
      </c>
      <c r="B10" s="23" t="s">
        <v>123</v>
      </c>
      <c r="C10" s="23" t="s">
        <v>124</v>
      </c>
      <c r="D10" s="24" t="s">
        <v>106</v>
      </c>
      <c r="E10" s="24" t="s">
        <v>125</v>
      </c>
      <c r="F10" s="24" t="s">
        <v>36</v>
      </c>
      <c r="G10" s="27">
        <v>7.0277777777777768</v>
      </c>
      <c r="H10" s="27">
        <v>20.423076923076923</v>
      </c>
      <c r="I10" s="28">
        <v>27.450854700854698</v>
      </c>
      <c r="J10" s="27"/>
      <c r="K10" s="27"/>
      <c r="L10" s="29" t="s">
        <v>1097</v>
      </c>
      <c r="M10" s="30">
        <v>31.5</v>
      </c>
      <c r="N10" s="31">
        <v>31.5</v>
      </c>
      <c r="O10" s="27"/>
      <c r="P10" s="27">
        <v>58.950854700854698</v>
      </c>
      <c r="Q10" s="11"/>
      <c r="R10" s="21"/>
      <c r="S10" s="19"/>
      <c r="T10" s="20"/>
      <c r="U10" s="13"/>
      <c r="V10" s="13"/>
      <c r="W10" s="11"/>
    </row>
    <row r="11" spans="1:23" ht="15.75">
      <c r="A11" s="23">
        <v>177</v>
      </c>
      <c r="B11" s="23" t="s">
        <v>724</v>
      </c>
      <c r="C11" s="23" t="s">
        <v>725</v>
      </c>
      <c r="D11" s="24" t="s">
        <v>629</v>
      </c>
      <c r="E11" s="24" t="s">
        <v>416</v>
      </c>
      <c r="F11" s="24" t="s">
        <v>36</v>
      </c>
      <c r="G11" s="27">
        <v>6.1111111111111107</v>
      </c>
      <c r="H11" s="27">
        <v>18.092307692307692</v>
      </c>
      <c r="I11" s="28">
        <v>24.203418803418803</v>
      </c>
      <c r="J11" s="27"/>
      <c r="K11" s="27"/>
      <c r="L11" s="29" t="s">
        <v>1093</v>
      </c>
      <c r="M11" s="30">
        <v>28</v>
      </c>
      <c r="N11" s="31">
        <v>28</v>
      </c>
      <c r="O11" s="27">
        <v>5</v>
      </c>
      <c r="P11" s="27">
        <v>57.203418803418799</v>
      </c>
      <c r="Q11" s="11"/>
      <c r="R11" s="21"/>
      <c r="S11" s="19"/>
      <c r="T11" s="20"/>
      <c r="U11" s="13"/>
      <c r="V11" s="13"/>
      <c r="W11" s="11"/>
    </row>
    <row r="12" spans="1:23" ht="15.75">
      <c r="A12" s="23">
        <v>66</v>
      </c>
      <c r="B12" s="23" t="s">
        <v>32</v>
      </c>
      <c r="C12" s="23" t="s">
        <v>33</v>
      </c>
      <c r="D12" s="24" t="s">
        <v>34</v>
      </c>
      <c r="E12" s="24" t="s">
        <v>35</v>
      </c>
      <c r="F12" s="24" t="s">
        <v>36</v>
      </c>
      <c r="G12" s="27">
        <v>6.7461538461538462</v>
      </c>
      <c r="H12" s="27">
        <v>19.373076923076923</v>
      </c>
      <c r="I12" s="28">
        <v>26.119230769230768</v>
      </c>
      <c r="J12" s="27"/>
      <c r="K12" s="27"/>
      <c r="L12" s="29" t="s">
        <v>1103</v>
      </c>
      <c r="M12" s="30">
        <v>26</v>
      </c>
      <c r="N12" s="31">
        <v>26</v>
      </c>
      <c r="O12" s="27">
        <v>5</v>
      </c>
      <c r="P12" s="27">
        <v>57.119230769230768</v>
      </c>
      <c r="Q12" s="11"/>
      <c r="R12" s="21"/>
      <c r="S12" s="19"/>
      <c r="T12" s="20"/>
      <c r="U12" s="13"/>
      <c r="V12" s="13"/>
      <c r="W12" s="11"/>
    </row>
    <row r="13" spans="1:23" ht="15.75">
      <c r="A13" s="23">
        <v>78</v>
      </c>
      <c r="B13" s="23" t="s">
        <v>950</v>
      </c>
      <c r="C13" s="23" t="s">
        <v>951</v>
      </c>
      <c r="D13" s="24" t="s">
        <v>952</v>
      </c>
      <c r="E13" s="24" t="s">
        <v>953</v>
      </c>
      <c r="F13" s="24" t="s">
        <v>36</v>
      </c>
      <c r="G13" s="27">
        <v>5.5111111111111111</v>
      </c>
      <c r="H13" s="27">
        <v>21.400000000000006</v>
      </c>
      <c r="I13" s="28">
        <v>26.911111111111119</v>
      </c>
      <c r="J13" s="27"/>
      <c r="K13" s="27"/>
      <c r="L13" s="29" t="s">
        <v>1116</v>
      </c>
      <c r="M13" s="30">
        <v>29</v>
      </c>
      <c r="N13" s="31">
        <v>29</v>
      </c>
      <c r="O13" s="27"/>
      <c r="P13" s="27">
        <v>55.911111111111119</v>
      </c>
      <c r="Q13" s="11"/>
      <c r="R13" s="21"/>
      <c r="S13" s="19"/>
      <c r="T13" s="20"/>
      <c r="U13" s="13"/>
      <c r="V13" s="13"/>
      <c r="W13" s="11"/>
    </row>
    <row r="14" spans="1:23" ht="15.75">
      <c r="A14" s="23">
        <v>208</v>
      </c>
      <c r="B14" s="23" t="s">
        <v>961</v>
      </c>
      <c r="C14" s="23" t="s">
        <v>962</v>
      </c>
      <c r="D14" s="24" t="s">
        <v>181</v>
      </c>
      <c r="E14" s="24" t="s">
        <v>963</v>
      </c>
      <c r="F14" s="24" t="s">
        <v>36</v>
      </c>
      <c r="G14" s="27">
        <v>5.0777777777777775</v>
      </c>
      <c r="H14" s="27">
        <v>15.840000000000002</v>
      </c>
      <c r="I14" s="28">
        <v>20.917777777777779</v>
      </c>
      <c r="J14" s="27">
        <v>25</v>
      </c>
      <c r="K14" s="27"/>
      <c r="L14" s="29" t="s">
        <v>1116</v>
      </c>
      <c r="M14" s="30">
        <v>29</v>
      </c>
      <c r="N14" s="31">
        <v>29</v>
      </c>
      <c r="O14" s="27">
        <v>5</v>
      </c>
      <c r="P14" s="27">
        <v>54.917777777777779</v>
      </c>
      <c r="Q14" s="11"/>
      <c r="R14" s="21"/>
      <c r="S14" s="19"/>
      <c r="T14" s="20"/>
      <c r="U14" s="13"/>
      <c r="V14" s="13"/>
      <c r="W14" s="11"/>
    </row>
    <row r="15" spans="1:23" ht="15.75">
      <c r="A15" s="23">
        <v>191</v>
      </c>
      <c r="B15" s="23" t="s">
        <v>262</v>
      </c>
      <c r="C15" s="23" t="s">
        <v>263</v>
      </c>
      <c r="D15" s="24" t="s">
        <v>39</v>
      </c>
      <c r="E15" s="24" t="s">
        <v>264</v>
      </c>
      <c r="F15" s="24" t="s">
        <v>36</v>
      </c>
      <c r="G15" s="27">
        <v>6.0851851851851855</v>
      </c>
      <c r="H15" s="27">
        <v>19.176923076923078</v>
      </c>
      <c r="I15" s="28">
        <v>25.262108262108264</v>
      </c>
      <c r="J15" s="27"/>
      <c r="K15" s="27"/>
      <c r="L15" s="29" t="s">
        <v>1077</v>
      </c>
      <c r="M15" s="30">
        <v>24</v>
      </c>
      <c r="N15" s="31">
        <v>24</v>
      </c>
      <c r="O15" s="27">
        <v>5</v>
      </c>
      <c r="P15" s="27">
        <v>54.262108262108264</v>
      </c>
      <c r="Q15" s="11"/>
      <c r="R15" s="21"/>
      <c r="S15" s="19"/>
      <c r="T15" s="20"/>
      <c r="U15" s="13"/>
      <c r="V15" s="13"/>
      <c r="W15" s="11"/>
    </row>
    <row r="16" spans="1:23" ht="15.75">
      <c r="A16" s="23">
        <v>88</v>
      </c>
      <c r="B16" s="23" t="s">
        <v>651</v>
      </c>
      <c r="C16" s="23" t="s">
        <v>652</v>
      </c>
      <c r="D16" s="24" t="s">
        <v>653</v>
      </c>
      <c r="E16" s="24" t="s">
        <v>654</v>
      </c>
      <c r="F16" s="24" t="s">
        <v>36</v>
      </c>
      <c r="G16" s="27">
        <v>6.1589743589743602</v>
      </c>
      <c r="H16" s="27">
        <v>18.726923076923079</v>
      </c>
      <c r="I16" s="28">
        <v>24.885897435897441</v>
      </c>
      <c r="J16" s="27"/>
      <c r="K16" s="27"/>
      <c r="L16" s="29" t="s">
        <v>1077</v>
      </c>
      <c r="M16" s="30">
        <v>24</v>
      </c>
      <c r="N16" s="31">
        <v>24</v>
      </c>
      <c r="O16" s="27">
        <v>5</v>
      </c>
      <c r="P16" s="27">
        <v>53.885897435897441</v>
      </c>
      <c r="Q16" s="11"/>
      <c r="R16" s="21"/>
      <c r="S16" s="19"/>
      <c r="T16" s="20"/>
      <c r="U16" s="13"/>
      <c r="V16" s="13"/>
      <c r="W16" s="11"/>
    </row>
    <row r="17" spans="1:23" ht="15.75">
      <c r="A17" s="23">
        <v>20</v>
      </c>
      <c r="B17" s="23" t="s">
        <v>47</v>
      </c>
      <c r="C17" s="23" t="s">
        <v>48</v>
      </c>
      <c r="D17" s="24" t="s">
        <v>49</v>
      </c>
      <c r="E17" s="24" t="s">
        <v>8</v>
      </c>
      <c r="F17" s="24" t="s">
        <v>36</v>
      </c>
      <c r="G17" s="27">
        <v>6.0416666666666661</v>
      </c>
      <c r="H17" s="27">
        <v>17.342307692307692</v>
      </c>
      <c r="I17" s="28">
        <v>23.383974358974356</v>
      </c>
      <c r="J17" s="27"/>
      <c r="K17" s="27"/>
      <c r="L17" s="29" t="s">
        <v>1094</v>
      </c>
      <c r="M17" s="30">
        <v>25.5</v>
      </c>
      <c r="N17" s="31">
        <v>25.5</v>
      </c>
      <c r="O17" s="27">
        <v>5</v>
      </c>
      <c r="P17" s="27">
        <v>53.883974358974356</v>
      </c>
      <c r="Q17" s="11"/>
      <c r="R17" s="21"/>
      <c r="S17" s="19"/>
      <c r="T17" s="20"/>
      <c r="U17" s="13"/>
      <c r="V17" s="13"/>
      <c r="W17" s="11"/>
    </row>
    <row r="18" spans="1:23" ht="15.75">
      <c r="A18" s="23">
        <v>248</v>
      </c>
      <c r="B18" s="23" t="s">
        <v>819</v>
      </c>
      <c r="C18" s="23" t="s">
        <v>820</v>
      </c>
      <c r="D18" s="24" t="s">
        <v>821</v>
      </c>
      <c r="E18" s="24" t="s">
        <v>822</v>
      </c>
      <c r="F18" s="24" t="s">
        <v>36</v>
      </c>
      <c r="G18" s="27">
        <v>6.9666666666666677</v>
      </c>
      <c r="H18" s="27">
        <v>20.064</v>
      </c>
      <c r="I18" s="28">
        <v>27.030666666666669</v>
      </c>
      <c r="J18" s="27">
        <v>25</v>
      </c>
      <c r="K18" s="27"/>
      <c r="L18" s="29" t="s">
        <v>1111</v>
      </c>
      <c r="M18" s="30">
        <v>23</v>
      </c>
      <c r="N18" s="31">
        <v>25</v>
      </c>
      <c r="O18" s="27"/>
      <c r="P18" s="27">
        <v>52.030666666666669</v>
      </c>
      <c r="Q18" s="11"/>
      <c r="R18" s="21"/>
      <c r="S18" s="19"/>
      <c r="T18" s="20"/>
      <c r="U18" s="13"/>
      <c r="V18" s="13"/>
      <c r="W18" s="11"/>
    </row>
    <row r="19" spans="1:23" ht="15.75">
      <c r="A19" s="23">
        <v>291</v>
      </c>
      <c r="B19" s="23" t="s">
        <v>761</v>
      </c>
      <c r="C19" s="23" t="s">
        <v>762</v>
      </c>
      <c r="D19" s="24" t="s">
        <v>763</v>
      </c>
      <c r="E19" s="24" t="s">
        <v>764</v>
      </c>
      <c r="F19" s="24" t="s">
        <v>36</v>
      </c>
      <c r="G19" s="27">
        <v>5.0805555555555557</v>
      </c>
      <c r="H19" s="27">
        <v>15.9</v>
      </c>
      <c r="I19" s="28">
        <v>20.980555555555554</v>
      </c>
      <c r="J19" s="27"/>
      <c r="K19" s="27"/>
      <c r="L19" s="29" t="s">
        <v>1094</v>
      </c>
      <c r="M19" s="30">
        <v>25.5</v>
      </c>
      <c r="N19" s="31">
        <v>25.5</v>
      </c>
      <c r="O19" s="27">
        <v>5</v>
      </c>
      <c r="P19" s="27">
        <v>51.480555555555554</v>
      </c>
      <c r="Q19" s="11"/>
      <c r="R19" s="21"/>
      <c r="S19" s="19"/>
      <c r="T19" s="20"/>
      <c r="U19" s="13"/>
      <c r="V19" s="13"/>
      <c r="W19" s="11"/>
    </row>
    <row r="20" spans="1:23" ht="15.75">
      <c r="A20" s="23">
        <v>67</v>
      </c>
      <c r="B20" s="23" t="s">
        <v>362</v>
      </c>
      <c r="C20" s="23" t="s">
        <v>363</v>
      </c>
      <c r="D20" s="24" t="s">
        <v>34</v>
      </c>
      <c r="E20" s="24" t="s">
        <v>364</v>
      </c>
      <c r="F20" s="24" t="s">
        <v>36</v>
      </c>
      <c r="G20" s="27">
        <v>5.4611111111111112</v>
      </c>
      <c r="H20" s="27">
        <v>15.191999999999998</v>
      </c>
      <c r="I20" s="28">
        <v>20.653111111111109</v>
      </c>
      <c r="J20" s="27">
        <v>25</v>
      </c>
      <c r="K20" s="27"/>
      <c r="L20" s="29" t="s">
        <v>1078</v>
      </c>
      <c r="M20" s="30"/>
      <c r="N20" s="31">
        <v>25</v>
      </c>
      <c r="O20" s="27">
        <v>5</v>
      </c>
      <c r="P20" s="27">
        <v>50.653111111111109</v>
      </c>
      <c r="Q20" s="11"/>
      <c r="R20" s="21"/>
      <c r="S20" s="19"/>
      <c r="T20" s="20"/>
      <c r="U20" s="13"/>
      <c r="V20" s="13"/>
      <c r="W20" s="11"/>
    </row>
    <row r="21" spans="1:23" ht="15.75">
      <c r="A21" s="23">
        <v>15</v>
      </c>
      <c r="B21" s="23" t="s">
        <v>903</v>
      </c>
      <c r="C21" s="23" t="s">
        <v>904</v>
      </c>
      <c r="D21" s="24" t="s">
        <v>905</v>
      </c>
      <c r="E21" s="24" t="s">
        <v>906</v>
      </c>
      <c r="F21" s="24" t="s">
        <v>36</v>
      </c>
      <c r="G21" s="27">
        <v>6.9588235294117657</v>
      </c>
      <c r="H21" s="27">
        <v>17.456250000000001</v>
      </c>
      <c r="I21" s="28">
        <v>24.415073529411767</v>
      </c>
      <c r="J21" s="27">
        <v>25</v>
      </c>
      <c r="K21" s="27"/>
      <c r="L21" s="29" t="s">
        <v>1078</v>
      </c>
      <c r="M21" s="30"/>
      <c r="N21" s="31">
        <v>25</v>
      </c>
      <c r="O21" s="27"/>
      <c r="P21" s="27">
        <v>49.415073529411771</v>
      </c>
      <c r="Q21" s="11"/>
      <c r="R21" s="21"/>
      <c r="S21" s="19"/>
      <c r="T21" s="20"/>
      <c r="U21" s="13"/>
      <c r="V21" s="13"/>
      <c r="W21" s="11"/>
    </row>
    <row r="22" spans="1:23" ht="15.75">
      <c r="A22" s="23">
        <v>272</v>
      </c>
      <c r="B22" s="23" t="s">
        <v>599</v>
      </c>
      <c r="C22" s="23" t="s">
        <v>600</v>
      </c>
      <c r="D22" s="24" t="s">
        <v>601</v>
      </c>
      <c r="E22" s="24" t="s">
        <v>602</v>
      </c>
      <c r="F22" s="24" t="s">
        <v>36</v>
      </c>
      <c r="G22" s="27">
        <v>4.3833333333333337</v>
      </c>
      <c r="H22" s="27">
        <v>15</v>
      </c>
      <c r="I22" s="28">
        <v>19.383333333333333</v>
      </c>
      <c r="J22" s="27"/>
      <c r="K22" s="27"/>
      <c r="L22" s="29" t="s">
        <v>1084</v>
      </c>
      <c r="M22" s="30">
        <v>25</v>
      </c>
      <c r="N22" s="31">
        <v>25</v>
      </c>
      <c r="O22" s="27">
        <v>5</v>
      </c>
      <c r="P22" s="27">
        <v>49.383333333333333</v>
      </c>
      <c r="Q22" s="11"/>
      <c r="R22" s="21"/>
      <c r="S22" s="19"/>
      <c r="T22" s="20"/>
      <c r="U22" s="13"/>
      <c r="V22" s="13"/>
      <c r="W22" s="11"/>
    </row>
    <row r="23" spans="1:23" ht="15.75">
      <c r="A23" s="23">
        <v>259</v>
      </c>
      <c r="B23" s="23" t="s">
        <v>793</v>
      </c>
      <c r="C23" s="23" t="s">
        <v>794</v>
      </c>
      <c r="D23" s="24" t="s">
        <v>795</v>
      </c>
      <c r="E23" s="24" t="s">
        <v>796</v>
      </c>
      <c r="F23" s="24" t="s">
        <v>36</v>
      </c>
      <c r="G23" s="27">
        <v>5.9396825396825399</v>
      </c>
      <c r="H23" s="27">
        <v>20.281967213114754</v>
      </c>
      <c r="I23" s="28">
        <v>26.221649752797294</v>
      </c>
      <c r="J23" s="27"/>
      <c r="K23" s="27"/>
      <c r="L23" s="29" t="s">
        <v>1111</v>
      </c>
      <c r="M23" s="30">
        <v>23</v>
      </c>
      <c r="N23" s="31">
        <v>23</v>
      </c>
      <c r="O23" s="27"/>
      <c r="P23" s="27">
        <v>49.22164975279729</v>
      </c>
      <c r="Q23" s="11"/>
      <c r="R23" s="21"/>
      <c r="S23" s="19"/>
      <c r="T23" s="20"/>
      <c r="U23" s="13"/>
      <c r="V23" s="13"/>
      <c r="W23" s="11"/>
    </row>
    <row r="24" spans="1:23" ht="15.75">
      <c r="A24" s="23">
        <v>57</v>
      </c>
      <c r="B24" s="23" t="s">
        <v>357</v>
      </c>
      <c r="C24" s="23" t="s">
        <v>358</v>
      </c>
      <c r="D24" s="24" t="s">
        <v>359</v>
      </c>
      <c r="E24" s="24" t="s">
        <v>360</v>
      </c>
      <c r="F24" s="24" t="s">
        <v>36</v>
      </c>
      <c r="G24" s="27">
        <v>7.0416666666666679</v>
      </c>
      <c r="H24" s="27">
        <v>20.838461538461537</v>
      </c>
      <c r="I24" s="28">
        <v>27.880128205128205</v>
      </c>
      <c r="J24" s="27"/>
      <c r="K24" s="27"/>
      <c r="L24" s="29" t="s">
        <v>1121</v>
      </c>
      <c r="M24" s="30">
        <v>16</v>
      </c>
      <c r="N24" s="31">
        <v>16</v>
      </c>
      <c r="O24" s="27">
        <v>5</v>
      </c>
      <c r="P24" s="27">
        <v>48.880128205128202</v>
      </c>
      <c r="Q24" s="11"/>
      <c r="R24" s="21"/>
      <c r="S24" s="19"/>
      <c r="T24" s="20"/>
      <c r="U24" s="13"/>
      <c r="V24" s="13"/>
      <c r="W24" s="11"/>
    </row>
    <row r="25" spans="1:23" ht="15.75">
      <c r="A25" s="23">
        <v>273</v>
      </c>
      <c r="B25" s="23" t="s">
        <v>395</v>
      </c>
      <c r="C25" s="23" t="s">
        <v>396</v>
      </c>
      <c r="D25" s="24" t="s">
        <v>397</v>
      </c>
      <c r="E25" s="24" t="s">
        <v>398</v>
      </c>
      <c r="F25" s="24" t="s">
        <v>36</v>
      </c>
      <c r="G25" s="27">
        <v>4.7249999999999996</v>
      </c>
      <c r="H25" s="27">
        <v>16.453846153846154</v>
      </c>
      <c r="I25" s="28">
        <v>21.178846153846152</v>
      </c>
      <c r="J25" s="27"/>
      <c r="K25" s="27"/>
      <c r="L25" s="29" t="s">
        <v>1110</v>
      </c>
      <c r="M25" s="30">
        <v>22.5</v>
      </c>
      <c r="N25" s="31">
        <v>22.5</v>
      </c>
      <c r="O25" s="27">
        <v>5</v>
      </c>
      <c r="P25" s="27">
        <v>48.678846153846152</v>
      </c>
      <c r="Q25" s="11"/>
      <c r="R25" s="21"/>
      <c r="S25" s="19"/>
      <c r="T25" s="20"/>
      <c r="U25" s="13"/>
      <c r="V25" s="13"/>
      <c r="W25" s="11"/>
    </row>
    <row r="26" spans="1:23" ht="15.75">
      <c r="A26" s="23">
        <v>232</v>
      </c>
      <c r="B26" s="23" t="s">
        <v>1056</v>
      </c>
      <c r="C26" s="23" t="s">
        <v>1057</v>
      </c>
      <c r="D26" s="24" t="s">
        <v>449</v>
      </c>
      <c r="E26" s="24" t="s">
        <v>1058</v>
      </c>
      <c r="F26" s="24" t="s">
        <v>36</v>
      </c>
      <c r="G26" s="27">
        <v>6.6166666666666654</v>
      </c>
      <c r="H26" s="27">
        <v>15.48</v>
      </c>
      <c r="I26" s="28">
        <v>22.096666666666664</v>
      </c>
      <c r="J26" s="27"/>
      <c r="K26" s="27"/>
      <c r="L26" s="29" t="s">
        <v>1094</v>
      </c>
      <c r="M26" s="30">
        <v>25.5</v>
      </c>
      <c r="N26" s="31">
        <v>25.5</v>
      </c>
      <c r="O26" s="27"/>
      <c r="P26" s="27">
        <v>47.596666666666664</v>
      </c>
      <c r="Q26" s="11"/>
      <c r="R26" s="21"/>
      <c r="S26" s="19"/>
      <c r="T26" s="20"/>
      <c r="U26" s="13"/>
      <c r="V26" s="13"/>
      <c r="W26" s="11"/>
    </row>
    <row r="27" spans="1:23" ht="15.75">
      <c r="A27" s="23">
        <v>69</v>
      </c>
      <c r="B27" s="23" t="s">
        <v>470</v>
      </c>
      <c r="C27" s="23" t="s">
        <v>471</v>
      </c>
      <c r="D27" s="24" t="s">
        <v>472</v>
      </c>
      <c r="E27" s="24" t="s">
        <v>473</v>
      </c>
      <c r="F27" s="24" t="s">
        <v>36</v>
      </c>
      <c r="G27" s="27">
        <v>5.2638888888888893</v>
      </c>
      <c r="H27" s="27">
        <v>17.803846153846155</v>
      </c>
      <c r="I27" s="28">
        <v>23.067735042735045</v>
      </c>
      <c r="J27" s="27"/>
      <c r="K27" s="27"/>
      <c r="L27" s="29" t="s">
        <v>1088</v>
      </c>
      <c r="M27" s="30">
        <v>19.5</v>
      </c>
      <c r="N27" s="31">
        <v>19.5</v>
      </c>
      <c r="O27" s="27">
        <v>5</v>
      </c>
      <c r="P27" s="27">
        <v>47.567735042735045</v>
      </c>
      <c r="Q27" s="11"/>
      <c r="R27" s="21"/>
      <c r="S27" s="19"/>
      <c r="T27" s="20"/>
      <c r="U27" s="13"/>
      <c r="V27" s="13"/>
      <c r="W27" s="11"/>
    </row>
    <row r="28" spans="1:23" ht="15.75">
      <c r="A28" s="23">
        <v>244</v>
      </c>
      <c r="B28" s="23" t="s">
        <v>241</v>
      </c>
      <c r="C28" s="23" t="s">
        <v>242</v>
      </c>
      <c r="D28" s="24" t="s">
        <v>243</v>
      </c>
      <c r="E28" s="24" t="s">
        <v>244</v>
      </c>
      <c r="F28" s="24" t="s">
        <v>36</v>
      </c>
      <c r="G28" s="27">
        <v>5.6923076923076916</v>
      </c>
      <c r="H28" s="27">
        <v>18.761538461538461</v>
      </c>
      <c r="I28" s="28">
        <v>24.45384615384615</v>
      </c>
      <c r="J28" s="27"/>
      <c r="K28" s="27"/>
      <c r="L28" s="29" t="s">
        <v>1113</v>
      </c>
      <c r="M28" s="30">
        <v>18</v>
      </c>
      <c r="N28" s="31">
        <v>18</v>
      </c>
      <c r="O28" s="27">
        <v>5</v>
      </c>
      <c r="P28" s="27">
        <v>47.45384615384615</v>
      </c>
      <c r="Q28" s="11"/>
      <c r="R28" s="21"/>
      <c r="S28" s="19"/>
      <c r="T28" s="20"/>
      <c r="U28" s="13"/>
      <c r="V28" s="13"/>
      <c r="W28" s="11"/>
    </row>
    <row r="29" spans="1:23" ht="15.75">
      <c r="A29" s="23">
        <v>95</v>
      </c>
      <c r="B29" s="23" t="s">
        <v>805</v>
      </c>
      <c r="C29" s="23" t="s">
        <v>806</v>
      </c>
      <c r="D29" s="24" t="s">
        <v>682</v>
      </c>
      <c r="E29" s="24" t="s">
        <v>229</v>
      </c>
      <c r="F29" s="24" t="s">
        <v>36</v>
      </c>
      <c r="G29" s="27">
        <v>6.0361111111111105</v>
      </c>
      <c r="H29" s="27">
        <v>19.331999999999997</v>
      </c>
      <c r="I29" s="28">
        <v>25.368111111111109</v>
      </c>
      <c r="J29" s="27"/>
      <c r="K29" s="27"/>
      <c r="L29" s="29" t="s">
        <v>1096</v>
      </c>
      <c r="M29" s="30">
        <v>22</v>
      </c>
      <c r="N29" s="31">
        <v>22</v>
      </c>
      <c r="O29" s="27"/>
      <c r="P29" s="27">
        <v>47.368111111111105</v>
      </c>
      <c r="Q29" s="11"/>
      <c r="R29" s="21"/>
      <c r="S29" s="19"/>
      <c r="T29" s="20"/>
      <c r="U29" s="13"/>
      <c r="V29" s="13"/>
      <c r="W29" s="11"/>
    </row>
    <row r="30" spans="1:23" ht="15.75">
      <c r="A30" s="23">
        <v>128</v>
      </c>
      <c r="B30" s="23" t="s">
        <v>494</v>
      </c>
      <c r="C30" s="23" t="s">
        <v>495</v>
      </c>
      <c r="D30" s="24" t="s">
        <v>496</v>
      </c>
      <c r="E30" s="24" t="s">
        <v>497</v>
      </c>
      <c r="F30" s="24" t="s">
        <v>36</v>
      </c>
      <c r="G30" s="27">
        <v>5.2472222222222218</v>
      </c>
      <c r="H30" s="27">
        <v>17.434615384615384</v>
      </c>
      <c r="I30" s="28">
        <v>22.681837606837604</v>
      </c>
      <c r="J30" s="27"/>
      <c r="K30" s="27"/>
      <c r="L30" s="29" t="s">
        <v>1114</v>
      </c>
      <c r="M30" s="30">
        <v>19</v>
      </c>
      <c r="N30" s="31">
        <v>19</v>
      </c>
      <c r="O30" s="27">
        <v>5</v>
      </c>
      <c r="P30" s="27">
        <v>46.681837606837604</v>
      </c>
      <c r="Q30" s="11"/>
      <c r="R30" s="21"/>
      <c r="S30" s="19"/>
      <c r="T30" s="20"/>
      <c r="U30" s="13"/>
      <c r="V30" s="13"/>
      <c r="W30" s="11"/>
    </row>
    <row r="31" spans="1:23" ht="15.75">
      <c r="A31" s="23">
        <v>183</v>
      </c>
      <c r="B31" s="23" t="s">
        <v>823</v>
      </c>
      <c r="C31" s="23" t="s">
        <v>824</v>
      </c>
      <c r="D31" s="24" t="s">
        <v>825</v>
      </c>
      <c r="E31" s="24" t="s">
        <v>826</v>
      </c>
      <c r="F31" s="24" t="s">
        <v>36</v>
      </c>
      <c r="G31" s="27">
        <v>6.0290322580645155</v>
      </c>
      <c r="H31" s="27">
        <v>16.748571428571427</v>
      </c>
      <c r="I31" s="28">
        <v>22.777603686635942</v>
      </c>
      <c r="J31" s="27"/>
      <c r="K31" s="27"/>
      <c r="L31" s="29" t="s">
        <v>1121</v>
      </c>
      <c r="M31" s="30">
        <v>16</v>
      </c>
      <c r="N31" s="31">
        <v>16</v>
      </c>
      <c r="O31" s="27">
        <v>5</v>
      </c>
      <c r="P31" s="27">
        <v>43.777603686635942</v>
      </c>
      <c r="Q31" s="11"/>
      <c r="R31" s="21"/>
      <c r="S31" s="19"/>
      <c r="T31" s="20"/>
      <c r="U31" s="13"/>
      <c r="V31" s="13"/>
      <c r="W31" s="13"/>
    </row>
    <row r="32" spans="1:23" ht="15.75">
      <c r="A32" s="23">
        <v>268</v>
      </c>
      <c r="B32" s="23" t="s">
        <v>480</v>
      </c>
      <c r="C32" s="23" t="s">
        <v>481</v>
      </c>
      <c r="D32" s="24" t="s">
        <v>482</v>
      </c>
      <c r="E32" s="24" t="s">
        <v>483</v>
      </c>
      <c r="F32" s="24" t="s">
        <v>36</v>
      </c>
      <c r="G32" s="27">
        <v>4.4555555555555557</v>
      </c>
      <c r="H32" s="27">
        <v>15.953488372093025</v>
      </c>
      <c r="I32" s="28">
        <v>20.409043927648582</v>
      </c>
      <c r="J32" s="27"/>
      <c r="K32" s="27"/>
      <c r="L32" s="29" t="s">
        <v>1124</v>
      </c>
      <c r="M32" s="30">
        <v>17.5</v>
      </c>
      <c r="N32" s="31">
        <v>17.5</v>
      </c>
      <c r="O32" s="27">
        <v>5</v>
      </c>
      <c r="P32" s="27">
        <v>42.909043927648582</v>
      </c>
      <c r="Q32" s="11"/>
      <c r="R32" s="21"/>
      <c r="S32" s="19"/>
      <c r="T32" s="20"/>
      <c r="U32" s="13"/>
      <c r="V32" s="13"/>
      <c r="W32" s="11"/>
    </row>
    <row r="33" spans="1:23" ht="15.75">
      <c r="A33" s="23">
        <v>190</v>
      </c>
      <c r="B33" s="23" t="s">
        <v>477</v>
      </c>
      <c r="C33" s="23" t="s">
        <v>478</v>
      </c>
      <c r="D33" s="24" t="s">
        <v>228</v>
      </c>
      <c r="E33" s="24" t="s">
        <v>479</v>
      </c>
      <c r="F33" s="24" t="s">
        <v>36</v>
      </c>
      <c r="G33" s="27">
        <v>5.9894736842105267</v>
      </c>
      <c r="H33" s="27">
        <v>15.507692307692308</v>
      </c>
      <c r="I33" s="28">
        <v>21.497165991902833</v>
      </c>
      <c r="J33" s="27"/>
      <c r="K33" s="27"/>
      <c r="L33" s="29" t="s">
        <v>1088</v>
      </c>
      <c r="M33" s="30">
        <v>19.5</v>
      </c>
      <c r="N33" s="31">
        <v>19.5</v>
      </c>
      <c r="O33" s="27"/>
      <c r="P33" s="27">
        <v>40.997165991902833</v>
      </c>
      <c r="Q33" s="12"/>
      <c r="R33" s="21"/>
      <c r="S33" s="19"/>
      <c r="T33" s="20"/>
      <c r="U33" s="13"/>
      <c r="V33" s="13"/>
      <c r="W33" s="12"/>
    </row>
    <row r="34" spans="1:23" ht="15.75">
      <c r="A34" s="23">
        <v>288</v>
      </c>
      <c r="B34" s="23" t="s">
        <v>217</v>
      </c>
      <c r="C34" s="23" t="s">
        <v>218</v>
      </c>
      <c r="D34" s="24" t="s">
        <v>219</v>
      </c>
      <c r="E34" s="24" t="s">
        <v>220</v>
      </c>
      <c r="F34" s="24" t="s">
        <v>36</v>
      </c>
      <c r="G34" s="27">
        <v>5.0972222222222223</v>
      </c>
      <c r="H34" s="27">
        <v>13.938461538461539</v>
      </c>
      <c r="I34" s="28">
        <v>19.03568376068376</v>
      </c>
      <c r="J34" s="27"/>
      <c r="K34" s="27"/>
      <c r="L34" s="29" t="s">
        <v>1127</v>
      </c>
      <c r="M34" s="30">
        <v>14.5</v>
      </c>
      <c r="N34" s="31">
        <v>14.5</v>
      </c>
      <c r="O34" s="27">
        <v>5</v>
      </c>
      <c r="P34" s="27">
        <v>38.53568376068376</v>
      </c>
      <c r="Q34" s="11"/>
      <c r="R34" s="21"/>
      <c r="S34" s="19"/>
      <c r="T34" s="20"/>
      <c r="U34" s="13"/>
      <c r="V34" s="13"/>
      <c r="W34" s="11"/>
    </row>
    <row r="35" spans="1:23" ht="15.75">
      <c r="A35" s="23">
        <v>152</v>
      </c>
      <c r="B35" s="23" t="s">
        <v>66</v>
      </c>
      <c r="C35" s="23" t="s">
        <v>67</v>
      </c>
      <c r="D35" s="24" t="s">
        <v>68</v>
      </c>
      <c r="E35" s="24" t="s">
        <v>69</v>
      </c>
      <c r="F35" s="24" t="s">
        <v>36</v>
      </c>
      <c r="G35" s="27">
        <v>6.1916666666666664</v>
      </c>
      <c r="H35" s="27">
        <v>22.05</v>
      </c>
      <c r="I35" s="28">
        <v>28.241666666666667</v>
      </c>
      <c r="J35" s="27"/>
      <c r="K35" s="27"/>
      <c r="L35" s="29" t="s">
        <v>1078</v>
      </c>
      <c r="M35" s="30"/>
      <c r="N35" s="31">
        <v>0</v>
      </c>
      <c r="O35" s="27">
        <v>5</v>
      </c>
      <c r="P35" s="27">
        <v>33.241666666666667</v>
      </c>
      <c r="Q35" s="11"/>
      <c r="R35" s="21"/>
      <c r="S35" s="19"/>
      <c r="T35" s="20"/>
      <c r="U35" s="13"/>
      <c r="V35" s="13"/>
      <c r="W35" s="11"/>
    </row>
    <row r="36" spans="1:23" ht="15.75">
      <c r="A36" s="23">
        <v>2</v>
      </c>
      <c r="B36" s="23" t="s">
        <v>376</v>
      </c>
      <c r="C36" s="23" t="s">
        <v>377</v>
      </c>
      <c r="D36" s="24" t="s">
        <v>378</v>
      </c>
      <c r="E36" s="24" t="s">
        <v>379</v>
      </c>
      <c r="F36" s="24" t="s">
        <v>36</v>
      </c>
      <c r="G36" s="27">
        <v>6.1694444444444443</v>
      </c>
      <c r="H36" s="28">
        <v>17.942307692307693</v>
      </c>
      <c r="I36" s="28">
        <v>24.111752136752138</v>
      </c>
      <c r="J36" s="28"/>
      <c r="K36" s="28"/>
      <c r="L36" s="29" t="s">
        <v>1078</v>
      </c>
      <c r="M36" s="30">
        <v>0</v>
      </c>
      <c r="N36" s="31">
        <v>0</v>
      </c>
      <c r="O36" s="27">
        <v>5</v>
      </c>
      <c r="P36" s="27">
        <v>29.111752136752138</v>
      </c>
      <c r="Q36" s="11"/>
      <c r="R36" s="21"/>
      <c r="S36" s="19"/>
      <c r="T36" s="20"/>
      <c r="U36" s="13"/>
      <c r="V36" s="13"/>
      <c r="W36" s="11"/>
    </row>
    <row r="37" spans="1:23" ht="15.75">
      <c r="A37" s="23">
        <v>218</v>
      </c>
      <c r="B37" s="23" t="s">
        <v>460</v>
      </c>
      <c r="C37" s="23" t="s">
        <v>461</v>
      </c>
      <c r="D37" s="24" t="s">
        <v>74</v>
      </c>
      <c r="E37" s="24" t="s">
        <v>462</v>
      </c>
      <c r="F37" s="24" t="s">
        <v>36</v>
      </c>
      <c r="G37" s="27">
        <v>5.8944444444444448</v>
      </c>
      <c r="H37" s="27">
        <v>17.231999999999999</v>
      </c>
      <c r="I37" s="28">
        <v>23.126444444444445</v>
      </c>
      <c r="J37" s="27"/>
      <c r="K37" s="27"/>
      <c r="L37" s="29" t="s">
        <v>1078</v>
      </c>
      <c r="M37" s="30"/>
      <c r="N37" s="31">
        <v>0</v>
      </c>
      <c r="O37" s="27">
        <v>5</v>
      </c>
      <c r="P37" s="27">
        <v>28.126444444444445</v>
      </c>
      <c r="Q37" s="11"/>
      <c r="R37" s="21"/>
      <c r="S37" s="19"/>
      <c r="T37" s="20"/>
      <c r="U37" s="13"/>
      <c r="V37" s="13"/>
      <c r="W37" s="11"/>
    </row>
    <row r="38" spans="1:23" ht="15.75">
      <c r="A38" s="23">
        <v>203</v>
      </c>
      <c r="B38" s="23" t="s">
        <v>333</v>
      </c>
      <c r="C38" s="23" t="s">
        <v>334</v>
      </c>
      <c r="D38" s="24" t="s">
        <v>335</v>
      </c>
      <c r="E38" s="24" t="s">
        <v>336</v>
      </c>
      <c r="F38" s="24" t="s">
        <v>36</v>
      </c>
      <c r="G38" s="27">
        <v>5.15</v>
      </c>
      <c r="H38" s="27">
        <v>17.952000000000002</v>
      </c>
      <c r="I38" s="28">
        <v>23.102000000000004</v>
      </c>
      <c r="J38" s="27"/>
      <c r="K38" s="27"/>
      <c r="L38" s="29" t="s">
        <v>1078</v>
      </c>
      <c r="M38" s="30"/>
      <c r="N38" s="31">
        <v>0</v>
      </c>
      <c r="O38" s="27">
        <v>5</v>
      </c>
      <c r="P38" s="27">
        <v>28.102000000000004</v>
      </c>
      <c r="Q38" s="11"/>
      <c r="R38" s="21"/>
      <c r="S38" s="19"/>
      <c r="T38" s="20"/>
      <c r="U38" s="13"/>
      <c r="V38" s="13"/>
      <c r="W38" s="13"/>
    </row>
    <row r="39" spans="1:23" ht="15.75">
      <c r="A39" s="23">
        <v>108</v>
      </c>
      <c r="B39" s="23" t="s">
        <v>591</v>
      </c>
      <c r="C39" s="23" t="s">
        <v>592</v>
      </c>
      <c r="D39" s="24" t="s">
        <v>593</v>
      </c>
      <c r="E39" s="24" t="s">
        <v>594</v>
      </c>
      <c r="F39" s="24" t="s">
        <v>36</v>
      </c>
      <c r="G39" s="27">
        <v>5.2111111111111112</v>
      </c>
      <c r="H39" s="27">
        <v>16.869230769230768</v>
      </c>
      <c r="I39" s="28">
        <v>22.08034188034188</v>
      </c>
      <c r="J39" s="27"/>
      <c r="K39" s="27"/>
      <c r="L39" s="29" t="s">
        <v>1078</v>
      </c>
      <c r="M39" s="30"/>
      <c r="N39" s="31">
        <v>0</v>
      </c>
      <c r="O39" s="27">
        <v>5</v>
      </c>
      <c r="P39" s="27">
        <v>27.08034188034188</v>
      </c>
      <c r="Q39" s="11"/>
      <c r="R39" s="21"/>
      <c r="S39" s="19"/>
      <c r="T39" s="20"/>
      <c r="U39" s="13"/>
      <c r="V39" s="13"/>
      <c r="W39" s="11"/>
    </row>
    <row r="40" spans="1:23" ht="15.75">
      <c r="A40" s="23">
        <v>214</v>
      </c>
      <c r="B40" s="23" t="s">
        <v>392</v>
      </c>
      <c r="C40" s="23" t="s">
        <v>393</v>
      </c>
      <c r="D40" s="24" t="s">
        <v>155</v>
      </c>
      <c r="E40" s="24" t="s">
        <v>394</v>
      </c>
      <c r="F40" s="24" t="s">
        <v>36</v>
      </c>
      <c r="G40" s="27">
        <v>4.5333333333333323</v>
      </c>
      <c r="H40" s="27">
        <v>16.580769230769235</v>
      </c>
      <c r="I40" s="28">
        <v>21.114102564102566</v>
      </c>
      <c r="J40" s="27"/>
      <c r="K40" s="27"/>
      <c r="L40" s="29" t="s">
        <v>1078</v>
      </c>
      <c r="M40" s="30"/>
      <c r="N40" s="31">
        <v>0</v>
      </c>
      <c r="O40" s="27">
        <v>5</v>
      </c>
      <c r="P40" s="27">
        <v>26.114102564102566</v>
      </c>
      <c r="Q40" s="11"/>
      <c r="R40" s="21"/>
      <c r="S40" s="19"/>
      <c r="T40" s="20"/>
      <c r="U40" s="13"/>
      <c r="V40" s="13"/>
      <c r="W40" s="13"/>
    </row>
    <row r="41" spans="1:23" ht="15.75">
      <c r="A41" s="23">
        <v>297</v>
      </c>
      <c r="B41" s="23" t="s">
        <v>967</v>
      </c>
      <c r="C41" s="23" t="s">
        <v>968</v>
      </c>
      <c r="D41" s="24" t="s">
        <v>969</v>
      </c>
      <c r="E41" s="24" t="s">
        <v>970</v>
      </c>
      <c r="F41" s="24" t="s">
        <v>36</v>
      </c>
      <c r="G41" s="27">
        <v>5.7555555555555555</v>
      </c>
      <c r="H41" s="27">
        <v>19.442307692307693</v>
      </c>
      <c r="I41" s="28">
        <v>25.19786324786325</v>
      </c>
      <c r="J41" s="27"/>
      <c r="K41" s="27"/>
      <c r="L41" s="29" t="s">
        <v>1078</v>
      </c>
      <c r="M41" s="30"/>
      <c r="N41" s="31">
        <v>0</v>
      </c>
      <c r="O41" s="27"/>
      <c r="P41" s="27">
        <v>25.19786324786325</v>
      </c>
      <c r="Q41" s="11"/>
      <c r="R41" s="21"/>
      <c r="S41" s="19"/>
      <c r="T41" s="20"/>
      <c r="U41" s="13"/>
      <c r="V41" s="13"/>
      <c r="W41" s="11"/>
    </row>
    <row r="42" spans="1:23" ht="15.75">
      <c r="A42" s="23">
        <v>237</v>
      </c>
      <c r="B42" s="23" t="s">
        <v>640</v>
      </c>
      <c r="C42" s="23" t="s">
        <v>641</v>
      </c>
      <c r="D42" s="24" t="s">
        <v>642</v>
      </c>
      <c r="E42" s="24" t="s">
        <v>416</v>
      </c>
      <c r="F42" s="24" t="s">
        <v>36</v>
      </c>
      <c r="G42" s="27">
        <v>6.716666666666665</v>
      </c>
      <c r="H42" s="27">
        <v>18.3</v>
      </c>
      <c r="I42" s="28">
        <v>25.016666666666666</v>
      </c>
      <c r="J42" s="27"/>
      <c r="K42" s="27"/>
      <c r="L42" s="29" t="s">
        <v>1078</v>
      </c>
      <c r="M42" s="30"/>
      <c r="N42" s="31">
        <v>0</v>
      </c>
      <c r="O42" s="27"/>
      <c r="P42" s="27">
        <v>25.016666666666666</v>
      </c>
      <c r="Q42" s="11"/>
      <c r="R42" s="21"/>
      <c r="S42" s="19"/>
      <c r="T42" s="20"/>
      <c r="U42" s="13"/>
      <c r="V42" s="13"/>
      <c r="W42" s="13"/>
    </row>
    <row r="43" spans="1:23">
      <c r="A43" s="23">
        <v>278</v>
      </c>
      <c r="B43" s="23" t="s">
        <v>807</v>
      </c>
      <c r="C43" s="23" t="s">
        <v>808</v>
      </c>
      <c r="D43" s="24" t="s">
        <v>809</v>
      </c>
      <c r="E43" s="24" t="s">
        <v>810</v>
      </c>
      <c r="F43" s="24" t="s">
        <v>36</v>
      </c>
      <c r="G43" s="27">
        <v>5.5500000000000007</v>
      </c>
      <c r="H43" s="27">
        <v>18.190909090909091</v>
      </c>
      <c r="I43" s="28">
        <v>23.740909090909092</v>
      </c>
      <c r="J43" s="27"/>
      <c r="K43" s="27"/>
      <c r="L43" s="29" t="s">
        <v>1078</v>
      </c>
      <c r="M43" s="30"/>
      <c r="N43" s="31">
        <v>0</v>
      </c>
      <c r="O43" s="27"/>
      <c r="P43" s="27">
        <v>23.740909090909092</v>
      </c>
    </row>
    <row r="44" spans="1:23">
      <c r="A44" s="23">
        <v>249</v>
      </c>
      <c r="B44" s="23" t="s">
        <v>889</v>
      </c>
      <c r="C44" s="23" t="s">
        <v>890</v>
      </c>
      <c r="D44" s="24" t="s">
        <v>891</v>
      </c>
      <c r="E44" s="24" t="s">
        <v>416</v>
      </c>
      <c r="F44" s="24" t="s">
        <v>36</v>
      </c>
      <c r="G44" s="27">
        <v>5</v>
      </c>
      <c r="H44" s="27">
        <v>18.27</v>
      </c>
      <c r="I44" s="28">
        <v>23.27</v>
      </c>
      <c r="J44" s="27"/>
      <c r="K44" s="27"/>
      <c r="L44" s="29" t="s">
        <v>1078</v>
      </c>
      <c r="M44" s="30"/>
      <c r="N44" s="31">
        <v>0</v>
      </c>
      <c r="O44" s="27"/>
      <c r="P44" s="27">
        <v>23.27</v>
      </c>
    </row>
    <row r="45" spans="1:23">
      <c r="A45" s="23">
        <v>287</v>
      </c>
      <c r="B45" s="23" t="s">
        <v>979</v>
      </c>
      <c r="C45" s="23" t="s">
        <v>980</v>
      </c>
      <c r="D45" s="24" t="s">
        <v>981</v>
      </c>
      <c r="E45" s="24" t="s">
        <v>982</v>
      </c>
      <c r="F45" s="24" t="s">
        <v>36</v>
      </c>
      <c r="G45" s="27">
        <v>5.4555555555555557</v>
      </c>
      <c r="H45" s="27">
        <v>17.146153846153844</v>
      </c>
      <c r="I45" s="28">
        <v>22.6017094017094</v>
      </c>
      <c r="J45" s="27"/>
      <c r="K45" s="27"/>
      <c r="L45" s="29" t="s">
        <v>1078</v>
      </c>
      <c r="M45" s="30"/>
      <c r="N45" s="31">
        <v>0</v>
      </c>
      <c r="O45" s="27"/>
      <c r="P45" s="27">
        <v>22.6017094017094</v>
      </c>
    </row>
  </sheetData>
  <conditionalFormatting sqref="M1:Q42 U1:W42">
    <cfRule type="cellIs" dxfId="1" priority="2" operator="lessThan">
      <formula>50</formula>
    </cfRule>
  </conditionalFormatting>
  <conditionalFormatting sqref="H4:K45 O4:P45">
    <cfRule type="cellIs" dxfId="0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AIO HGO</vt:lpstr>
      <vt:lpstr>BCA</vt:lpstr>
      <vt:lpstr>BCB</vt:lpstr>
      <vt:lpstr>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hp</cp:lastModifiedBy>
  <cp:revision>1</cp:revision>
  <cp:lastPrinted>2017-10-10T15:24:10Z</cp:lastPrinted>
  <dcterms:created xsi:type="dcterms:W3CDTF">2017-10-10T13:22:47Z</dcterms:created>
  <dcterms:modified xsi:type="dcterms:W3CDTF">2017-10-10T15:28:17Z</dcterms:modified>
</cp:coreProperties>
</file>